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ИТОГО_нович" sheetId="2" r:id="rId2"/>
    <sheet name="Трн1" sheetId="3" r:id="rId3"/>
    <sheet name="Трн2" sheetId="4" r:id="rId4"/>
    <sheet name="Трн3" sheetId="5" r:id="rId5"/>
    <sheet name="Трн4" sheetId="6" r:id="rId6"/>
    <sheet name="Трн1нов" sheetId="7" r:id="rId7"/>
    <sheet name="Трн2нов" sheetId="8" r:id="rId8"/>
    <sheet name="Трн3нов" sheetId="9" r:id="rId9"/>
    <sheet name="Трн4нов" sheetId="10" r:id="rId10"/>
  </sheets>
  <externalReferences>
    <externalReference r:id="rId13"/>
    <externalReference r:id="rId1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<sst xmlns="http://schemas.openxmlformats.org/spreadsheetml/2006/main" count="1599" uniqueCount="83">
  <si>
    <t>М</t>
  </si>
  <si>
    <t>Фамилии участников</t>
  </si>
  <si>
    <t>r</t>
  </si>
  <si>
    <t>Бахчаев С.Ю.</t>
  </si>
  <si>
    <t>Обыденов А.Е.</t>
  </si>
  <si>
    <t>Лотошников В.В.</t>
  </si>
  <si>
    <t>Савинов Е.А.</t>
  </si>
  <si>
    <t>Красинская В.Б.</t>
  </si>
  <si>
    <t>Сидоров А.Ю.</t>
  </si>
  <si>
    <t>Крюкова Э.Г.</t>
  </si>
  <si>
    <t>Ситников А.Ю.</t>
  </si>
  <si>
    <t>Романова А.А.</t>
  </si>
  <si>
    <t>Шепеленко Е.А.</t>
  </si>
  <si>
    <t>Бакал М.Э.</t>
  </si>
  <si>
    <t>Жук И.В.</t>
  </si>
  <si>
    <t>Аушев П.С.</t>
  </si>
  <si>
    <t>Жевелев С.Н.</t>
  </si>
  <si>
    <t>Черняк Е.В.</t>
  </si>
  <si>
    <t>Стойка после</t>
  </si>
  <si>
    <t>сессии</t>
  </si>
  <si>
    <t>Васильев Ю.В.</t>
  </si>
  <si>
    <t>Соболев М.В.</t>
  </si>
  <si>
    <t>Академова В.В.</t>
  </si>
  <si>
    <t>Золотарев С.Я.</t>
  </si>
  <si>
    <t>Балашов К.А.</t>
  </si>
  <si>
    <t>Хазанов С.Х.</t>
  </si>
  <si>
    <t>Меньшикова М.Ю.</t>
  </si>
  <si>
    <t>Агапов С.Н.</t>
  </si>
  <si>
    <t>СУММА мест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</si>
  <si>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</si>
  <si>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</si>
  <si>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</si>
  <si>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</si>
  <si>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</si>
  <si>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</si>
  <si>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</si>
  <si>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</si>
  <si>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сес9</t>
  </si>
  <si>
    <t>сес10</t>
  </si>
  <si>
    <t>СУММА</t>
  </si>
  <si>
    <t>Турн.1 (место)</t>
  </si>
  <si>
    <t>Турн.2 (место)</t>
  </si>
  <si>
    <t>Турн.3 (место)</t>
  </si>
  <si>
    <t>Турн.4 (место)</t>
  </si>
  <si>
    <t>Лотошников В.В.(мл.)</t>
  </si>
  <si>
    <t>Петрухин К.С.</t>
  </si>
  <si>
    <t>Годовой чампионат самарского бридж-клуба 2019 по спортивному бриджу.</t>
  </si>
  <si>
    <t>Самара, 15.01.2019г.- 10.12.2019г.</t>
  </si>
  <si>
    <t>Годовой чемпионат самарского бридж-клуба по спортивному бриджу 2019.</t>
  </si>
  <si>
    <t>Самара, второй турнир (09.04.2019г.- 25.06.2019г.)</t>
  </si>
  <si>
    <t>Самара, первый турнир (15.01.2019г.- 02.04.2019г.)</t>
  </si>
  <si>
    <t>Самара, третий турнир (02.07.2019г.- 17.09.2019г.)</t>
  </si>
  <si>
    <t>Самара, четвертый турнир (24.09.2019г.- 10.12.2019г.)</t>
  </si>
  <si>
    <t>сес11</t>
  </si>
  <si>
    <t>сес12</t>
  </si>
  <si>
    <t>---</t>
  </si>
  <si>
    <t>Юн И.В.</t>
  </si>
  <si>
    <t>Табатадзе М.В.</t>
  </si>
  <si>
    <t>Митин В.Д.</t>
  </si>
  <si>
    <t>Аушев Е.П.</t>
  </si>
  <si>
    <t>Овсиенко С.С.</t>
  </si>
  <si>
    <t>Сташенкова Е.Д.</t>
  </si>
  <si>
    <t>Минеева Т.Н.</t>
  </si>
  <si>
    <t>Хрулев А.В.</t>
  </si>
  <si>
    <t>Кожевников А.Е.</t>
  </si>
  <si>
    <t>Ануфриев А.Б.</t>
  </si>
  <si>
    <t>Полянская Н.В.</t>
  </si>
  <si>
    <t>Трунькина Е.С.</t>
  </si>
  <si>
    <t>Задорожнюк А.О.</t>
  </si>
  <si>
    <t>Антипова Е.С.</t>
  </si>
  <si>
    <t>Гаврилов И.Л.</t>
  </si>
  <si>
    <t>Щербакова А.А.</t>
  </si>
  <si>
    <t>Приведенцев А.Ю.</t>
  </si>
  <si>
    <t>Коблов И.В.</t>
  </si>
  <si>
    <t>Годовой чемпионат самарского бридж-клуба по спортивному бриджу 2019, зачет "НОВИЧОК".</t>
  </si>
  <si>
    <t>Годовой чемпионат самарского бридж-клуба по спортивному бриджу 2019. (НОВИЧКИ)</t>
  </si>
  <si>
    <t>Самара, часть первая (15.01.2019г.- 02.04.2019г.)</t>
  </si>
  <si>
    <t>Утешев К.М.</t>
  </si>
  <si>
    <t>Рыскина Н.А.</t>
  </si>
  <si>
    <t>Лебедев А.А.</t>
  </si>
  <si>
    <t>Минкин И.М.</t>
  </si>
  <si>
    <t>Рахилькин А.Л.</t>
  </si>
  <si>
    <t>Попова С.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</si>
</sst>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30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i/>
      <sz val="8"/>
      <name val="Arial Cyr"/>
      <family val="0"/>
    </font>
    <font>
      <sz val="6"/>
      <name val="Arial Cyr"/>
      <family val="0"/>
    </font>
    <font>
      <b/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double"/>
    </border>
    <border>
      <left style="hair">
        <color indexed="21"/>
      </left>
      <right style="hair">
        <color indexed="21"/>
      </right>
      <top style="hair">
        <color indexed="21"/>
      </top>
      <bottom style="double"/>
    </border>
    <border>
      <left style="hair">
        <color indexed="21"/>
      </left>
      <right style="thin">
        <color indexed="21"/>
      </right>
      <top style="hair">
        <color indexed="21"/>
      </top>
      <bottom style="double"/>
    </border>
    <border>
      <left style="thin">
        <color indexed="21"/>
      </left>
      <right style="thin">
        <color indexed="21"/>
      </right>
      <top style="hair">
        <color indexed="21"/>
      </top>
      <bottom style="double"/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54" applyFont="1" applyAlignment="1">
      <alignment horizontal="centerContinuous"/>
      <protection/>
    </xf>
    <xf numFmtId="0" fontId="22" fillId="0" borderId="0" xfId="54" applyFont="1" applyAlignment="1">
      <alignment horizontal="centerContinuous"/>
      <protection/>
    </xf>
    <xf numFmtId="0" fontId="14" fillId="0" borderId="0" xfId="54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4" applyAlignment="1">
      <alignment horizontal="left"/>
      <protection/>
    </xf>
    <xf numFmtId="0" fontId="14" fillId="0" borderId="0" xfId="53" applyFont="1">
      <alignment/>
      <protection/>
    </xf>
    <xf numFmtId="0" fontId="14" fillId="0" borderId="0" xfId="54">
      <alignment/>
      <protection/>
    </xf>
    <xf numFmtId="0" fontId="22" fillId="0" borderId="0" xfId="54" applyFont="1">
      <alignment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center"/>
      <protection/>
    </xf>
    <xf numFmtId="0" fontId="14" fillId="0" borderId="0" xfId="54" applyAlignment="1">
      <alignment horizontal="center"/>
      <protection/>
    </xf>
    <xf numFmtId="0" fontId="22" fillId="0" borderId="0" xfId="54" applyFont="1" applyAlignment="1">
      <alignment horizontal="centerContinuous"/>
      <protection/>
    </xf>
    <xf numFmtId="0" fontId="26" fillId="0" borderId="0" xfId="0" applyFont="1" applyAlignment="1">
      <alignment horizontal="left"/>
    </xf>
    <xf numFmtId="0" fontId="22" fillId="0" borderId="0" xfId="54" applyFont="1" applyAlignment="1">
      <alignment horizontal="right"/>
      <protection/>
    </xf>
    <xf numFmtId="0" fontId="14" fillId="0" borderId="0" xfId="53" applyFont="1" applyBorder="1" applyAlignment="1">
      <alignment horizontal="center"/>
      <protection/>
    </xf>
    <xf numFmtId="0" fontId="24" fillId="18" borderId="10" xfId="53" applyFont="1" applyFill="1" applyBorder="1" applyAlignment="1">
      <alignment horizontal="center" vertical="center"/>
      <protection/>
    </xf>
    <xf numFmtId="0" fontId="24" fillId="18" borderId="10" xfId="53" applyFont="1" applyFill="1" applyBorder="1" applyAlignment="1">
      <alignment horizontal="centerContinuous" vertical="center"/>
      <protection/>
    </xf>
    <xf numFmtId="0" fontId="25" fillId="18" borderId="10" xfId="53" applyFont="1" applyFill="1" applyBorder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2" fontId="26" fillId="0" borderId="12" xfId="54" applyNumberFormat="1" applyFont="1" applyBorder="1" applyAlignment="1">
      <alignment horizontal="center"/>
      <protection/>
    </xf>
    <xf numFmtId="0" fontId="14" fillId="0" borderId="13" xfId="54" applyBorder="1" applyAlignment="1">
      <alignment horizontal="center"/>
      <protection/>
    </xf>
    <xf numFmtId="0" fontId="22" fillId="0" borderId="14" xfId="54" applyFont="1" applyBorder="1" applyAlignment="1">
      <alignment horizontal="center"/>
      <protection/>
    </xf>
    <xf numFmtId="2" fontId="26" fillId="0" borderId="15" xfId="54" applyNumberFormat="1" applyFont="1" applyBorder="1" applyAlignment="1">
      <alignment horizontal="center"/>
      <protection/>
    </xf>
    <xf numFmtId="0" fontId="22" fillId="0" borderId="16" xfId="54" applyFont="1" applyFill="1" applyBorder="1" applyAlignment="1">
      <alignment horizontal="center"/>
      <protection/>
    </xf>
    <xf numFmtId="0" fontId="22" fillId="0" borderId="16" xfId="54" applyFont="1" applyBorder="1" applyAlignment="1">
      <alignment horizontal="center"/>
      <protection/>
    </xf>
    <xf numFmtId="2" fontId="0" fillId="0" borderId="17" xfId="54" applyNumberFormat="1" applyFont="1" applyBorder="1" applyAlignment="1">
      <alignment horizontal="center"/>
      <protection/>
    </xf>
    <xf numFmtId="2" fontId="0" fillId="0" borderId="18" xfId="54" applyNumberFormat="1" applyFont="1" applyBorder="1" applyAlignment="1">
      <alignment horizontal="center"/>
      <protection/>
    </xf>
    <xf numFmtId="2" fontId="0" fillId="0" borderId="13" xfId="54" applyNumberFormat="1" applyFont="1" applyBorder="1" applyAlignment="1">
      <alignment horizontal="center"/>
      <protection/>
    </xf>
    <xf numFmtId="2" fontId="0" fillId="0" borderId="19" xfId="54" applyNumberFormat="1" applyFont="1" applyBorder="1" applyAlignment="1">
      <alignment horizontal="center"/>
      <protection/>
    </xf>
    <xf numFmtId="0" fontId="22" fillId="0" borderId="14" xfId="54" applyFont="1" applyFill="1" applyBorder="1" applyAlignment="1">
      <alignment horizontal="center"/>
      <protection/>
    </xf>
    <xf numFmtId="0" fontId="25" fillId="18" borderId="10" xfId="53" applyFont="1" applyFill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right"/>
      <protection/>
    </xf>
    <xf numFmtId="0" fontId="27" fillId="0" borderId="18" xfId="54" applyNumberFormat="1" applyFont="1" applyBorder="1" applyAlignment="1">
      <alignment horizontal="center"/>
      <protection/>
    </xf>
    <xf numFmtId="2" fontId="0" fillId="0" borderId="21" xfId="54" applyNumberFormat="1" applyFont="1" applyBorder="1" applyAlignment="1">
      <alignment horizontal="center"/>
      <protection/>
    </xf>
    <xf numFmtId="0" fontId="27" fillId="0" borderId="19" xfId="54" applyNumberFormat="1" applyFont="1" applyBorder="1" applyAlignment="1">
      <alignment horizontal="center"/>
      <protection/>
    </xf>
    <xf numFmtId="2" fontId="0" fillId="0" borderId="22" xfId="54" applyNumberFormat="1" applyFont="1" applyBorder="1" applyAlignment="1">
      <alignment horizontal="center"/>
      <protection/>
    </xf>
    <xf numFmtId="1" fontId="0" fillId="0" borderId="18" xfId="54" applyNumberFormat="1" applyFont="1" applyBorder="1" applyAlignment="1">
      <alignment horizontal="center"/>
      <protection/>
    </xf>
    <xf numFmtId="1" fontId="0" fillId="0" borderId="13" xfId="54" applyNumberFormat="1" applyFont="1" applyBorder="1" applyAlignment="1">
      <alignment horizontal="center"/>
      <protection/>
    </xf>
    <xf numFmtId="1" fontId="0" fillId="0" borderId="19" xfId="54" applyNumberFormat="1" applyFont="1" applyBorder="1" applyAlignment="1">
      <alignment horizontal="center"/>
      <protection/>
    </xf>
    <xf numFmtId="1" fontId="0" fillId="0" borderId="23" xfId="54" applyNumberFormat="1" applyFont="1" applyBorder="1" applyAlignment="1">
      <alignment horizontal="center"/>
      <protection/>
    </xf>
    <xf numFmtId="1" fontId="26" fillId="0" borderId="12" xfId="54" applyNumberFormat="1" applyFont="1" applyBorder="1" applyAlignment="1">
      <alignment horizontal="center"/>
      <protection/>
    </xf>
    <xf numFmtId="1" fontId="26" fillId="0" borderId="15" xfId="54" applyNumberFormat="1" applyFont="1" applyBorder="1" applyAlignment="1">
      <alignment horizontal="center"/>
      <protection/>
    </xf>
    <xf numFmtId="1" fontId="26" fillId="0" borderId="24" xfId="54" applyNumberFormat="1" applyFont="1" applyBorder="1" applyAlignment="1">
      <alignment horizontal="center"/>
      <protection/>
    </xf>
    <xf numFmtId="1" fontId="0" fillId="0" borderId="17" xfId="54" applyNumberFormat="1" applyFont="1" applyBorder="1" applyAlignment="1">
      <alignment horizontal="center"/>
      <protection/>
    </xf>
    <xf numFmtId="2" fontId="14" fillId="0" borderId="0" xfId="54" applyNumberFormat="1">
      <alignment/>
      <protection/>
    </xf>
    <xf numFmtId="0" fontId="22" fillId="0" borderId="18" xfId="54" applyFont="1" applyBorder="1" applyAlignment="1">
      <alignment horizontal="center"/>
      <protection/>
    </xf>
    <xf numFmtId="0" fontId="22" fillId="0" borderId="19" xfId="54" applyFont="1" applyBorder="1" applyAlignment="1">
      <alignment horizontal="center"/>
      <protection/>
    </xf>
    <xf numFmtId="0" fontId="22" fillId="0" borderId="19" xfId="54" applyFont="1" applyFill="1" applyBorder="1" applyAlignment="1">
      <alignment horizontal="center"/>
      <protection/>
    </xf>
    <xf numFmtId="0" fontId="27" fillId="0" borderId="21" xfId="54" applyNumberFormat="1" applyFont="1" applyBorder="1" applyAlignment="1">
      <alignment horizontal="center"/>
      <protection/>
    </xf>
    <xf numFmtId="0" fontId="27" fillId="0" borderId="22" xfId="54" applyNumberFormat="1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25" xfId="54" applyFont="1" applyBorder="1" applyAlignment="1">
      <alignment horizontal="center"/>
      <protection/>
    </xf>
    <xf numFmtId="175" fontId="28" fillId="0" borderId="26" xfId="54" applyNumberFormat="1" applyFont="1" applyBorder="1" applyAlignment="1">
      <alignment horizontal="center"/>
      <protection/>
    </xf>
    <xf numFmtId="1" fontId="0" fillId="0" borderId="25" xfId="54" applyNumberFormat="1" applyFont="1" applyBorder="1" applyAlignment="1">
      <alignment horizontal="center"/>
      <protection/>
    </xf>
    <xf numFmtId="1" fontId="0" fillId="0" borderId="25" xfId="54" applyNumberFormat="1" applyFont="1" applyFill="1" applyBorder="1" applyAlignment="1">
      <alignment horizontal="center"/>
      <protection/>
    </xf>
    <xf numFmtId="3" fontId="26" fillId="0" borderId="12" xfId="54" applyNumberFormat="1" applyFont="1" applyBorder="1" applyAlignment="1">
      <alignment horizontal="center"/>
      <protection/>
    </xf>
    <xf numFmtId="175" fontId="28" fillId="0" borderId="27" xfId="54" applyNumberFormat="1" applyFont="1" applyBorder="1" applyAlignment="1">
      <alignment horizontal="center"/>
      <protection/>
    </xf>
    <xf numFmtId="1" fontId="0" fillId="0" borderId="16" xfId="54" applyNumberFormat="1" applyFont="1" applyBorder="1" applyAlignment="1">
      <alignment horizontal="center"/>
      <protection/>
    </xf>
    <xf numFmtId="3" fontId="26" fillId="0" borderId="15" xfId="54" applyNumberFormat="1" applyFont="1" applyBorder="1" applyAlignment="1">
      <alignment horizontal="center"/>
      <protection/>
    </xf>
    <xf numFmtId="1" fontId="0" fillId="0" borderId="16" xfId="54" applyNumberFormat="1" applyFont="1" applyFill="1" applyBorder="1" applyAlignment="1">
      <alignment horizontal="center"/>
      <protection/>
    </xf>
    <xf numFmtId="0" fontId="29" fillId="0" borderId="0" xfId="54" applyFont="1">
      <alignment/>
      <protection/>
    </xf>
    <xf numFmtId="0" fontId="14" fillId="0" borderId="28" xfId="54" applyBorder="1" applyAlignment="1">
      <alignment horizontal="center"/>
      <protection/>
    </xf>
    <xf numFmtId="0" fontId="22" fillId="0" borderId="23" xfId="54" applyFont="1" applyBorder="1" applyAlignment="1">
      <alignment horizontal="center"/>
      <protection/>
    </xf>
    <xf numFmtId="0" fontId="27" fillId="0" borderId="29" xfId="54" applyNumberFormat="1" applyFont="1" applyBorder="1" applyAlignment="1">
      <alignment horizontal="center"/>
      <protection/>
    </xf>
    <xf numFmtId="1" fontId="0" fillId="0" borderId="28" xfId="54" applyNumberFormat="1" applyFont="1" applyBorder="1" applyAlignment="1">
      <alignment horizontal="center"/>
      <protection/>
    </xf>
    <xf numFmtId="0" fontId="14" fillId="0" borderId="30" xfId="54" applyBorder="1" applyAlignment="1">
      <alignment horizontal="center"/>
      <protection/>
    </xf>
    <xf numFmtId="0" fontId="22" fillId="0" borderId="31" xfId="54" applyFont="1" applyBorder="1" applyAlignment="1">
      <alignment horizontal="center"/>
      <protection/>
    </xf>
    <xf numFmtId="0" fontId="27" fillId="0" borderId="32" xfId="54" applyNumberFormat="1" applyFont="1" applyBorder="1" applyAlignment="1">
      <alignment horizontal="center"/>
      <protection/>
    </xf>
    <xf numFmtId="1" fontId="0" fillId="0" borderId="30" xfId="54" applyNumberFormat="1" applyFont="1" applyBorder="1" applyAlignment="1">
      <alignment horizontal="center"/>
      <protection/>
    </xf>
    <xf numFmtId="1" fontId="0" fillId="0" borderId="31" xfId="54" applyNumberFormat="1" applyFont="1" applyBorder="1" applyAlignment="1">
      <alignment horizontal="center"/>
      <protection/>
    </xf>
    <xf numFmtId="1" fontId="26" fillId="0" borderId="33" xfId="54" applyNumberFormat="1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14" fillId="0" borderId="0" xfId="54" applyNumberFormat="1">
      <alignment/>
      <protection/>
    </xf>
    <xf numFmtId="0" fontId="22" fillId="0" borderId="34" xfId="54" applyFont="1" applyBorder="1" applyAlignment="1">
      <alignment horizontal="center"/>
      <protection/>
    </xf>
    <xf numFmtId="0" fontId="27" fillId="0" borderId="35" xfId="54" applyNumberFormat="1" applyFont="1" applyBorder="1" applyAlignment="1">
      <alignment horizontal="center"/>
      <protection/>
    </xf>
    <xf numFmtId="0" fontId="25" fillId="18" borderId="36" xfId="53" applyFont="1" applyFill="1" applyBorder="1" applyAlignment="1">
      <alignment horizontal="center" vertical="center"/>
      <protection/>
    </xf>
    <xf numFmtId="0" fontId="25" fillId="18" borderId="37" xfId="53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Матч" xfId="62"/>
    <cellStyle name="Тысячи_Матч" xfId="63"/>
    <cellStyle name="Comma" xfId="64"/>
    <cellStyle name="Comma [0]" xfId="65"/>
    <cellStyle name="Хороший" xfId="66"/>
  </cellStyles>
  <dxfs count="52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trn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_trn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НОВИЧОК"/>
      <sheetName val="сес1"/>
      <sheetName val="сес2"/>
      <sheetName val="сес3"/>
      <sheetName val="сес4"/>
      <sheetName val="сес5"/>
      <sheetName val="сес6"/>
      <sheetName val="сес7"/>
      <sheetName val="сес8"/>
      <sheetName val="сес9"/>
      <sheetName val="сес10"/>
      <sheetName val="сес11"/>
      <sheetName val="сес12"/>
      <sheetName val="Прот1"/>
      <sheetName val="Прот2"/>
      <sheetName val="Прот3"/>
      <sheetName val="Прот4"/>
      <sheetName val="Прот5"/>
      <sheetName val="Прот6"/>
      <sheetName val="Прот7"/>
      <sheetName val="Прот8"/>
      <sheetName val="Прот9"/>
      <sheetName val="Прот10"/>
      <sheetName val="Прот11"/>
      <sheetName val="Прот12"/>
    </sheetNames>
    <sheetDataSet>
      <sheetData sheetId="0">
        <row r="2">
          <cell r="A2" t="str">
            <v>Самара, третий турнир (02.07.2019г.- 17.09.2019г.)</v>
          </cell>
        </row>
        <row r="4">
          <cell r="C4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НОВИЧОК"/>
      <sheetName val="сес1"/>
      <sheetName val="сес2"/>
      <sheetName val="сес3"/>
      <sheetName val="сес4"/>
      <sheetName val="сес5"/>
      <sheetName val="сес6"/>
      <sheetName val="сес7"/>
      <sheetName val="сес8"/>
      <sheetName val="сес9"/>
      <sheetName val="сес10"/>
      <sheetName val="сес11"/>
      <sheetName val="сес12"/>
      <sheetName val="Прот1"/>
      <sheetName val="Прот2"/>
      <sheetName val="Прот3"/>
      <sheetName val="Прот4"/>
      <sheetName val="Прот5"/>
      <sheetName val="Прот6"/>
      <sheetName val="Прот7"/>
      <sheetName val="Прот8"/>
      <sheetName val="Прот9"/>
      <sheetName val="Прот10"/>
      <sheetName val="Прот11"/>
      <sheetName val="Прот12"/>
    </sheetNames>
    <sheetDataSet>
      <sheetData sheetId="0">
        <row r="2">
          <cell r="A2" t="str">
            <v>Самара, четвертый турнир (24.09.2019г.- 10.12.2019г.)</v>
          </cell>
        </row>
        <row r="4">
          <cell r="C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">
      <selection activeCell="A4" sqref="A4"/>
    </sheetView>
  </sheetViews>
  <sheetFormatPr defaultColWidth="10.00390625" defaultRowHeight="12"/>
  <cols>
    <col min="1" max="1" width="4.375" style="11" customWidth="1"/>
    <col min="2" max="2" width="23.75390625" style="8" bestFit="1" customWidth="1"/>
    <col min="3" max="3" width="6.75390625" style="7" customWidth="1"/>
    <col min="4" max="7" width="7.125" style="7" customWidth="1"/>
    <col min="8" max="8" width="9.125" style="7" customWidth="1"/>
    <col min="9" max="16384" width="10.00390625" style="7" customWidth="1"/>
  </cols>
  <sheetData>
    <row r="1" spans="1:8" s="5" customFormat="1" ht="12.75">
      <c r="A1" s="1" t="s">
        <v>46</v>
      </c>
      <c r="B1" s="2"/>
      <c r="C1" s="3"/>
      <c r="D1" s="4"/>
      <c r="E1" s="3"/>
      <c r="F1" s="3"/>
      <c r="G1" s="3"/>
      <c r="H1" s="3"/>
    </row>
    <row r="2" spans="1:8" s="5" customFormat="1" ht="12.75">
      <c r="A2" s="1" t="s">
        <v>47</v>
      </c>
      <c r="B2" s="2"/>
      <c r="C2" s="3"/>
      <c r="D2" s="4"/>
      <c r="E2" s="3"/>
      <c r="F2" s="3"/>
      <c r="G2" s="3"/>
      <c r="H2" s="3"/>
    </row>
    <row r="3" s="6" customFormat="1" ht="12.75">
      <c r="A3" s="19"/>
    </row>
    <row r="4" spans="1:8" s="9" customFormat="1" ht="22.5" customHeight="1">
      <c r="A4" s="16" t="s">
        <v>0</v>
      </c>
      <c r="B4" s="17" t="s">
        <v>1</v>
      </c>
      <c r="C4" s="18" t="s">
        <v>2</v>
      </c>
      <c r="D4" s="32" t="s">
        <v>40</v>
      </c>
      <c r="E4" s="32" t="s">
        <v>41</v>
      </c>
      <c r="F4" s="32" t="s">
        <v>42</v>
      </c>
      <c r="G4" s="32" t="s">
        <v>43</v>
      </c>
      <c r="H4" s="32" t="s">
        <v>28</v>
      </c>
    </row>
    <row r="5" spans="1:8" ht="12.75">
      <c r="A5" s="22">
        <f aca="true" t="shared" si="0" ref="A5:A48">IF(B5="","",IF(AND(H5=H4,G5=G4,F5=F4,E5=E4),"=",ROW()-4))</f>
        <v>1</v>
      </c>
      <c r="B5" s="47" t="s">
        <v>8</v>
      </c>
      <c r="C5" s="50">
        <v>1</v>
      </c>
      <c r="D5" s="45">
        <f>IF($B5="","",IF(SUMIF(Трн1!$B:$B,$B5,Трн1!$A:$A)=0,"---",SUMIF(Трн1!$B:$B,$B5,Трн1!$A:$A)))</f>
        <v>2</v>
      </c>
      <c r="E5" s="38">
        <f>IF($B5="","",IF(SUMIF(Трн2!$B:$B,$B5,Трн2!$A:$A)=0,"---",SUMIF(Трн2!$B:$B,$B5,Трн2!$A:$A)))</f>
        <v>3</v>
      </c>
      <c r="F5" s="38">
        <f>IF($B5="","",IF(SUMIF(Трн3!$B:$B,$B5,Трн3!$A:$A)=0,"---",SUMIF(Трн3!$B:$B,$B5,Трн3!$A:$A)))</f>
        <v>1</v>
      </c>
      <c r="G5" s="38">
        <f>IF($B5="","",IF(SUMIF(Трн4!$B:$B,$B5,Трн4!$A:$A)=0,"---",SUMIF(Трн4!$B:$B,$B5,Трн4!$A:$A)))</f>
        <v>1</v>
      </c>
      <c r="H5" s="42">
        <f aca="true" t="shared" si="1" ref="H5:H48">IF(B5="","",SUM(D5:G5))</f>
        <v>7</v>
      </c>
    </row>
    <row r="6" spans="1:8" ht="12.75">
      <c r="A6" s="22">
        <f t="shared" si="0"/>
        <v>2</v>
      </c>
      <c r="B6" s="48" t="s">
        <v>15</v>
      </c>
      <c r="C6" s="51">
        <v>1</v>
      </c>
      <c r="D6" s="39">
        <f>IF($B6="","",IF(SUMIF(Трн1!$B:$B,$B6,Трн1!$A:$A)=0,"---",SUMIF(Трн1!$B:$B,$B6,Трн1!$A:$A)))</f>
        <v>5</v>
      </c>
      <c r="E6" s="40">
        <f>IF($B6="","",IF(SUMIF(Трн2!$B:$B,$B6,Трн2!$A:$A)=0,"---",SUMIF(Трн2!$B:$B,$B6,Трн2!$A:$A)))</f>
        <v>2</v>
      </c>
      <c r="F6" s="40">
        <f>IF($B6="","",IF(SUMIF(Трн3!$B:$B,$B6,Трн3!$A:$A)=0,"---",SUMIF(Трн3!$B:$B,$B6,Трн3!$A:$A)))</f>
        <v>5</v>
      </c>
      <c r="G6" s="40">
        <f>IF($B6="","",IF(SUMIF(Трн4!$B:$B,$B6,Трн4!$A:$A)=0,"---",SUMIF(Трн4!$B:$B,$B6,Трн4!$A:$A)))</f>
        <v>5</v>
      </c>
      <c r="H6" s="43">
        <f t="shared" si="1"/>
        <v>17</v>
      </c>
    </row>
    <row r="7" spans="1:8" ht="12.75">
      <c r="A7" s="22">
        <f t="shared" si="0"/>
        <v>3</v>
      </c>
      <c r="B7" s="48" t="s">
        <v>20</v>
      </c>
      <c r="C7" s="51">
        <v>-0.5</v>
      </c>
      <c r="D7" s="39">
        <f>IF($B7="","",IF(SUMIF(Трн1!$B:$B,$B7,Трн1!$A:$A)=0,"---",SUMIF(Трн1!$B:$B,$B7,Трн1!$A:$A)))</f>
        <v>17</v>
      </c>
      <c r="E7" s="40">
        <f>IF($B7="","",IF(SUMIF(Трн2!$B:$B,$B7,Трн2!$A:$A)=0,"---",SUMIF(Трн2!$B:$B,$B7,Трн2!$A:$A)))</f>
        <v>4</v>
      </c>
      <c r="F7" s="40">
        <f>IF($B7="","",IF(SUMIF(Трн3!$B:$B,$B7,Трн3!$A:$A)=0,"---",SUMIF(Трн3!$B:$B,$B7,Трн3!$A:$A)))</f>
        <v>2</v>
      </c>
      <c r="G7" s="40">
        <f>IF($B7="","",IF(SUMIF(Трн4!$B:$B,$B7,Трн4!$A:$A)=0,"---",SUMIF(Трн4!$B:$B,$B7,Трн4!$A:$A)))</f>
        <v>4</v>
      </c>
      <c r="H7" s="43">
        <f t="shared" si="1"/>
        <v>27</v>
      </c>
    </row>
    <row r="8" spans="1:8" ht="12.75">
      <c r="A8" s="22">
        <f t="shared" si="0"/>
        <v>4</v>
      </c>
      <c r="B8" s="48" t="s">
        <v>25</v>
      </c>
      <c r="C8" s="51">
        <v>1</v>
      </c>
      <c r="D8" s="39">
        <f>IF($B8="","",IF(SUMIF(Трн1!$B:$B,$B8,Трн1!$A:$A)=0,"---",SUMIF(Трн1!$B:$B,$B8,Трн1!$A:$A)))</f>
        <v>6</v>
      </c>
      <c r="E8" s="40">
        <f>IF($B8="","",IF(SUMIF(Трн2!$B:$B,$B8,Трн2!$A:$A)=0,"---",SUMIF(Трн2!$B:$B,$B8,Трн2!$A:$A)))</f>
        <v>1</v>
      </c>
      <c r="F8" s="40">
        <f>IF($B8="","",IF(SUMIF(Трн3!$B:$B,$B8,Трн3!$A:$A)=0,"---",SUMIF(Трн3!$B:$B,$B8,Трн3!$A:$A)))</f>
        <v>3</v>
      </c>
      <c r="G8" s="40">
        <f>IF($B8="","",IF(SUMIF(Трн4!$B:$B,$B8,Трн4!$A:$A)=0,"---",SUMIF(Трн4!$B:$B,$B8,Трн4!$A:$A)))</f>
        <v>17</v>
      </c>
      <c r="H8" s="43">
        <f t="shared" si="1"/>
        <v>27</v>
      </c>
    </row>
    <row r="9" spans="1:8" ht="12.75">
      <c r="A9" s="22">
        <f t="shared" si="0"/>
        <v>5</v>
      </c>
      <c r="B9" s="48" t="s">
        <v>13</v>
      </c>
      <c r="C9" s="51">
        <v>-2.5</v>
      </c>
      <c r="D9" s="39">
        <f>IF($B9="","",IF(SUMIF(Трн1!$B:$B,$B9,Трн1!$A:$A)=0,"---",SUMIF(Трн1!$B:$B,$B9,Трн1!$A:$A)))</f>
        <v>9</v>
      </c>
      <c r="E9" s="40">
        <f>IF($B9="","",IF(SUMIF(Трн2!$B:$B,$B9,Трн2!$A:$A)=0,"---",SUMIF(Трн2!$B:$B,$B9,Трн2!$A:$A)))</f>
        <v>9</v>
      </c>
      <c r="F9" s="40">
        <f>IF($B9="","",IF(SUMIF(Трн3!$B:$B,$B9,Трн3!$A:$A)=0,"---",SUMIF(Трн3!$B:$B,$B9,Трн3!$A:$A)))</f>
        <v>4</v>
      </c>
      <c r="G9" s="40">
        <f>IF($B9="","",IF(SUMIF(Трн4!$B:$B,$B9,Трн4!$A:$A)=0,"---",SUMIF(Трн4!$B:$B,$B9,Трн4!$A:$A)))</f>
        <v>11</v>
      </c>
      <c r="H9" s="43">
        <f t="shared" si="1"/>
        <v>33</v>
      </c>
    </row>
    <row r="10" spans="1:8" ht="12.75">
      <c r="A10" s="22">
        <f t="shared" si="0"/>
        <v>6</v>
      </c>
      <c r="B10" s="48" t="s">
        <v>56</v>
      </c>
      <c r="C10" s="51">
        <v>1</v>
      </c>
      <c r="D10" s="39">
        <f>IF($B10="","",IF(SUMIF(Трн1!$B:$B,$B10,Трн1!$A:$A)=0,"---",SUMIF(Трн1!$B:$B,$B10,Трн1!$A:$A)))</f>
        <v>11</v>
      </c>
      <c r="E10" s="40">
        <f>IF($B10="","",IF(SUMIF(Трн2!$B:$B,$B10,Трн2!$A:$A)=0,"---",SUMIF(Трн2!$B:$B,$B10,Трн2!$A:$A)))</f>
        <v>7</v>
      </c>
      <c r="F10" s="40">
        <f>IF($B10="","",IF(SUMIF(Трн3!$B:$B,$B10,Трн3!$A:$A)=0,"---",SUMIF(Трн3!$B:$B,$B10,Трн3!$A:$A)))</f>
        <v>8</v>
      </c>
      <c r="G10" s="40">
        <f>IF($B10="","",IF(SUMIF(Трн4!$B:$B,$B10,Трн4!$A:$A)=0,"---",SUMIF(Трн4!$B:$B,$B10,Трн4!$A:$A)))</f>
        <v>10</v>
      </c>
      <c r="H10" s="43">
        <f t="shared" si="1"/>
        <v>36</v>
      </c>
    </row>
    <row r="11" spans="1:8" ht="12.75">
      <c r="A11" s="22">
        <f t="shared" si="0"/>
        <v>7</v>
      </c>
      <c r="B11" s="48" t="s">
        <v>57</v>
      </c>
      <c r="C11" s="51">
        <v>2</v>
      </c>
      <c r="D11" s="39">
        <f>IF($B11="","",IF(SUMIF(Трн1!$B:$B,$B11,Трн1!$A:$A)=0,"---",SUMIF(Трн1!$B:$B,$B11,Трн1!$A:$A)))</f>
        <v>12</v>
      </c>
      <c r="E11" s="40">
        <f>IF($B11="","",IF(SUMIF(Трн2!$B:$B,$B11,Трн2!$A:$A)=0,"---",SUMIF(Трн2!$B:$B,$B11,Трн2!$A:$A)))</f>
        <v>10</v>
      </c>
      <c r="F11" s="40">
        <f>IF($B11="","",IF(SUMIF(Трн3!$B:$B,$B11,Трн3!$A:$A)=0,"---",SUMIF(Трн3!$B:$B,$B11,Трн3!$A:$A)))</f>
        <v>9</v>
      </c>
      <c r="G11" s="40">
        <f>IF($B11="","",IF(SUMIF(Трн4!$B:$B,$B11,Трн4!$A:$A)=0,"---",SUMIF(Трн4!$B:$B,$B11,Трн4!$A:$A)))</f>
        <v>6</v>
      </c>
      <c r="H11" s="43">
        <f t="shared" si="1"/>
        <v>37</v>
      </c>
    </row>
    <row r="12" spans="1:8" ht="12.75">
      <c r="A12" s="22">
        <f t="shared" si="0"/>
        <v>8</v>
      </c>
      <c r="B12" s="48" t="s">
        <v>60</v>
      </c>
      <c r="C12" s="51">
        <v>3</v>
      </c>
      <c r="D12" s="39">
        <f>IF($B12="","",IF(SUMIF(Трн1!$B:$B,$B12,Трн1!$A:$A)=0,"---",SUMIF(Трн1!$B:$B,$B12,Трн1!$A:$A)))</f>
        <v>16</v>
      </c>
      <c r="E12" s="40">
        <f>IF($B12="","",IF(SUMIF(Трн2!$B:$B,$B12,Трн2!$A:$A)=0,"---",SUMIF(Трн2!$B:$B,$B12,Трн2!$A:$A)))</f>
        <v>5</v>
      </c>
      <c r="F12" s="40">
        <f>IF($B12="","",IF(SUMIF(Трн3!$B:$B,$B12,Трн3!$A:$A)=0,"---",SUMIF(Трн3!$B:$B,$B12,Трн3!$A:$A)))</f>
        <v>14</v>
      </c>
      <c r="G12" s="40">
        <f>IF($B12="","",IF(SUMIF(Трн4!$B:$B,$B12,Трн4!$A:$A)=0,"---",SUMIF(Трн4!$B:$B,$B12,Трн4!$A:$A)))</f>
        <v>9</v>
      </c>
      <c r="H12" s="43">
        <f t="shared" si="1"/>
        <v>44</v>
      </c>
    </row>
    <row r="13" spans="1:8" ht="12.75">
      <c r="A13" s="22">
        <f t="shared" si="0"/>
        <v>9</v>
      </c>
      <c r="B13" s="48" t="s">
        <v>16</v>
      </c>
      <c r="C13" s="51">
        <v>1</v>
      </c>
      <c r="D13" s="39">
        <f>IF($B13="","",IF(SUMIF(Трн1!$B:$B,$B13,Трн1!$A:$A)=0,"---",SUMIF(Трн1!$B:$B,$B13,Трн1!$A:$A)))</f>
        <v>10</v>
      </c>
      <c r="E13" s="40">
        <f>IF($B13="","",IF(SUMIF(Трн2!$B:$B,$B13,Трн2!$A:$A)=0,"---",SUMIF(Трн2!$B:$B,$B13,Трн2!$A:$A)))</f>
        <v>11</v>
      </c>
      <c r="F13" s="40">
        <f>IF($B13="","",IF(SUMIF(Трн3!$B:$B,$B13,Трн3!$A:$A)=0,"---",SUMIF(Трн3!$B:$B,$B13,Трн3!$A:$A)))</f>
        <v>12</v>
      </c>
      <c r="G13" s="40">
        <f>IF($B13="","",IF(SUMIF(Трн4!$B:$B,$B13,Трн4!$A:$A)=0,"---",SUMIF(Трн4!$B:$B,$B13,Трн4!$A:$A)))</f>
        <v>19</v>
      </c>
      <c r="H13" s="43">
        <f t="shared" si="1"/>
        <v>52</v>
      </c>
    </row>
    <row r="14" spans="1:8" ht="12.75">
      <c r="A14" s="22">
        <f t="shared" si="0"/>
        <v>10</v>
      </c>
      <c r="B14" s="48" t="s">
        <v>9</v>
      </c>
      <c r="C14" s="51">
        <v>1</v>
      </c>
      <c r="D14" s="39">
        <f>IF($B14="","",IF(SUMIF(Трн1!$B:$B,$B14,Трн1!$A:$A)=0,"---",SUMIF(Трн1!$B:$B,$B14,Трн1!$A:$A)))</f>
        <v>7</v>
      </c>
      <c r="E14" s="40">
        <f>IF($B14="","",IF(SUMIF(Трн2!$B:$B,$B14,Трн2!$A:$A)=0,"---",SUMIF(Трн2!$B:$B,$B14,Трн2!$A:$A)))</f>
        <v>12</v>
      </c>
      <c r="F14" s="40">
        <f>IF($B14="","",IF(SUMIF(Трн3!$B:$B,$B14,Трн3!$A:$A)=0,"---",SUMIF(Трн3!$B:$B,$B14,Трн3!$A:$A)))</f>
        <v>23</v>
      </c>
      <c r="G14" s="40">
        <f>IF($B14="","",IF(SUMIF(Трн4!$B:$B,$B14,Трн4!$A:$A)=0,"---",SUMIF(Трн4!$B:$B,$B14,Трн4!$A:$A)))</f>
        <v>13</v>
      </c>
      <c r="H14" s="43">
        <f t="shared" si="1"/>
        <v>55</v>
      </c>
    </row>
    <row r="15" spans="1:8" ht="12.75">
      <c r="A15" s="22" t="str">
        <f t="shared" si="0"/>
        <v>=</v>
      </c>
      <c r="B15" s="49" t="s">
        <v>10</v>
      </c>
      <c r="C15" s="51">
        <v>1</v>
      </c>
      <c r="D15" s="39">
        <f>IF($B15="","",IF(SUMIF(Трн1!$B:$B,$B15,Трн1!$A:$A)=0,"---",SUMIF(Трн1!$B:$B,$B15,Трн1!$A:$A)))</f>
        <v>7</v>
      </c>
      <c r="E15" s="40">
        <f>IF($B15="","",IF(SUMIF(Трн2!$B:$B,$B15,Трн2!$A:$A)=0,"---",SUMIF(Трн2!$B:$B,$B15,Трн2!$A:$A)))</f>
        <v>12</v>
      </c>
      <c r="F15" s="40">
        <f>IF($B15="","",IF(SUMIF(Трн3!$B:$B,$B15,Трн3!$A:$A)=0,"---",SUMIF(Трн3!$B:$B,$B15,Трн3!$A:$A)))</f>
        <v>23</v>
      </c>
      <c r="G15" s="40">
        <f>IF($B15="","",IF(SUMIF(Трн4!$B:$B,$B15,Трн4!$A:$A)=0,"---",SUMIF(Трн4!$B:$B,$B15,Трн4!$A:$A)))</f>
        <v>13</v>
      </c>
      <c r="H15" s="43">
        <f t="shared" si="1"/>
        <v>55</v>
      </c>
    </row>
    <row r="16" spans="1:8" ht="12.75">
      <c r="A16" s="22">
        <f t="shared" si="0"/>
        <v>12</v>
      </c>
      <c r="B16" s="48" t="s">
        <v>4</v>
      </c>
      <c r="C16" s="51">
        <v>1</v>
      </c>
      <c r="D16" s="39">
        <f>IF($B16="","",IF(SUMIF(Трн1!$B:$B,$B16,Трн1!$A:$A)=0,"---",SUMIF(Трн1!$B:$B,$B16,Трн1!$A:$A)))</f>
        <v>3</v>
      </c>
      <c r="E16" s="40">
        <f>IF($B16="","",IF(SUMIF(Трн2!$B:$B,$B16,Трн2!$A:$A)=0,"---",SUMIF(Трн2!$B:$B,$B16,Трн2!$A:$A)))</f>
        <v>21</v>
      </c>
      <c r="F16" s="40">
        <f>IF($B16="","",IF(SUMIF(Трн3!$B:$B,$B16,Трн3!$A:$A)=0,"---",SUMIF(Трн3!$B:$B,$B16,Трн3!$A:$A)))</f>
        <v>10</v>
      </c>
      <c r="G16" s="40">
        <f>IF($B16="","",IF(SUMIF(Трн4!$B:$B,$B16,Трн4!$A:$A)=0,"---",SUMIF(Трн4!$B:$B,$B16,Трн4!$A:$A)))</f>
        <v>21</v>
      </c>
      <c r="H16" s="43">
        <f t="shared" si="1"/>
        <v>55</v>
      </c>
    </row>
    <row r="17" spans="1:8" ht="12.75">
      <c r="A17" s="22">
        <f t="shared" si="0"/>
        <v>13</v>
      </c>
      <c r="B17" s="48" t="s">
        <v>3</v>
      </c>
      <c r="C17" s="51">
        <v>0</v>
      </c>
      <c r="D17" s="39">
        <f>IF($B17="","",IF(SUMIF(Трн1!$B:$B,$B17,Трн1!$A:$A)=0,"---",SUMIF(Трн1!$B:$B,$B17,Трн1!$A:$A)))</f>
        <v>26</v>
      </c>
      <c r="E17" s="40">
        <f>IF($B17="","",IF(SUMIF(Трн2!$B:$B,$B17,Трн2!$A:$A)=0,"---",SUMIF(Трн2!$B:$B,$B17,Трн2!$A:$A)))</f>
        <v>20</v>
      </c>
      <c r="F17" s="40">
        <f>IF($B17="","",IF(SUMIF(Трн3!$B:$B,$B17,Трн3!$A:$A)=0,"---",SUMIF(Трн3!$B:$B,$B17,Трн3!$A:$A)))</f>
        <v>7</v>
      </c>
      <c r="G17" s="40">
        <f>IF($B17="","",IF(SUMIF(Трн4!$B:$B,$B17,Трн4!$A:$A)=0,"---",SUMIF(Трн4!$B:$B,$B17,Трн4!$A:$A)))</f>
        <v>3</v>
      </c>
      <c r="H17" s="43">
        <f t="shared" si="1"/>
        <v>56</v>
      </c>
    </row>
    <row r="18" spans="1:8" ht="12.75">
      <c r="A18" s="22">
        <f t="shared" si="0"/>
        <v>14</v>
      </c>
      <c r="B18" s="48" t="s">
        <v>12</v>
      </c>
      <c r="C18" s="51">
        <v>2</v>
      </c>
      <c r="D18" s="39">
        <f>IF($B18="","",IF(SUMIF(Трн1!$B:$B,$B18,Трн1!$A:$A)=0,"---",SUMIF(Трн1!$B:$B,$B18,Трн1!$A:$A)))</f>
        <v>4</v>
      </c>
      <c r="E18" s="40">
        <f>IF($B18="","",IF(SUMIF(Трн2!$B:$B,$B18,Трн2!$A:$A)=0,"---",SUMIF(Трн2!$B:$B,$B18,Трн2!$A:$A)))</f>
        <v>19</v>
      </c>
      <c r="F18" s="40">
        <f>IF($B18="","",IF(SUMIF(Трн3!$B:$B,$B18,Трн3!$A:$A)=0,"---",SUMIF(Трн3!$B:$B,$B18,Трн3!$A:$A)))</f>
        <v>15</v>
      </c>
      <c r="G18" s="40">
        <f>IF($B18="","",IF(SUMIF(Трн4!$B:$B,$B18,Трн4!$A:$A)=0,"---",SUMIF(Трн4!$B:$B,$B18,Трн4!$A:$A)))</f>
        <v>21</v>
      </c>
      <c r="H18" s="43">
        <f t="shared" si="1"/>
        <v>59</v>
      </c>
    </row>
    <row r="19" spans="1:8" ht="12.75">
      <c r="A19" s="22">
        <f t="shared" si="0"/>
        <v>15</v>
      </c>
      <c r="B19" s="48" t="s">
        <v>65</v>
      </c>
      <c r="C19" s="51">
        <v>1</v>
      </c>
      <c r="D19" s="39">
        <f>IF($B19="","",IF(SUMIF(Трн1!$B:$B,$B19,Трн1!$A:$A)=0,"---",SUMIF(Трн1!$B:$B,$B19,Трн1!$A:$A)))</f>
        <v>28</v>
      </c>
      <c r="E19" s="40">
        <f>IF($B19="","",IF(SUMIF(Трн2!$B:$B,$B19,Трн2!$A:$A)=0,"---",SUMIF(Трн2!$B:$B,$B19,Трн2!$A:$A)))</f>
        <v>8</v>
      </c>
      <c r="F19" s="40">
        <f>IF($B19="","",IF(SUMIF(Трн3!$B:$B,$B19,Трн3!$A:$A)=0,"---",SUMIF(Трн3!$B:$B,$B19,Трн3!$A:$A)))</f>
        <v>20</v>
      </c>
      <c r="G19" s="40">
        <f>IF($B19="","",IF(SUMIF(Трн4!$B:$B,$B19,Трн4!$A:$A)=0,"---",SUMIF(Трн4!$B:$B,$B19,Трн4!$A:$A)))</f>
        <v>7</v>
      </c>
      <c r="H19" s="43">
        <f t="shared" si="1"/>
        <v>63</v>
      </c>
    </row>
    <row r="20" spans="1:8" ht="12.75">
      <c r="A20" s="22">
        <f t="shared" si="0"/>
        <v>16</v>
      </c>
      <c r="B20" s="48" t="s">
        <v>5</v>
      </c>
      <c r="C20" s="51">
        <v>2</v>
      </c>
      <c r="D20" s="39">
        <f>IF($B20="","",IF(SUMIF(Трн1!$B:$B,$B20,Трн1!$A:$A)=0,"---",SUMIF(Трн1!$B:$B,$B20,Трн1!$A:$A)))</f>
        <v>13</v>
      </c>
      <c r="E20" s="40">
        <f>IF($B20="","",IF(SUMIF(Трн2!$B:$B,$B20,Трн2!$A:$A)=0,"---",SUMIF(Трн2!$B:$B,$B20,Трн2!$A:$A)))</f>
        <v>15</v>
      </c>
      <c r="F20" s="40">
        <f>IF($B20="","",IF(SUMIF(Трн3!$B:$B,$B20,Трн3!$A:$A)=0,"---",SUMIF(Трн3!$B:$B,$B20,Трн3!$A:$A)))</f>
        <v>18</v>
      </c>
      <c r="G20" s="40">
        <f>IF($B20="","",IF(SUMIF(Трн4!$B:$B,$B20,Трн4!$A:$A)=0,"---",SUMIF(Трн4!$B:$B,$B20,Трн4!$A:$A)))</f>
        <v>20</v>
      </c>
      <c r="H20" s="43">
        <f t="shared" si="1"/>
        <v>66</v>
      </c>
    </row>
    <row r="21" spans="1:8" ht="12.75">
      <c r="A21" s="22">
        <f t="shared" si="0"/>
        <v>17</v>
      </c>
      <c r="B21" s="48" t="s">
        <v>22</v>
      </c>
      <c r="C21" s="51">
        <v>-1</v>
      </c>
      <c r="D21" s="39">
        <f>IF($B21="","",IF(SUMIF(Трн1!$B:$B,$B21,Трн1!$A:$A)=0,"---",SUMIF(Трн1!$B:$B,$B21,Трн1!$A:$A)))</f>
        <v>21</v>
      </c>
      <c r="E21" s="40">
        <f>IF($B21="","",IF(SUMIF(Трн2!$B:$B,$B21,Трн2!$A:$A)=0,"---",SUMIF(Трн2!$B:$B,$B21,Трн2!$A:$A)))</f>
        <v>24</v>
      </c>
      <c r="F21" s="40">
        <f>IF($B21="","",IF(SUMIF(Трн3!$B:$B,$B21,Трн3!$A:$A)=0,"---",SUMIF(Трн3!$B:$B,$B21,Трн3!$A:$A)))</f>
        <v>16</v>
      </c>
      <c r="G21" s="40">
        <f>IF($B21="","",IF(SUMIF(Трн4!$B:$B,$B21,Трн4!$A:$A)=0,"---",SUMIF(Трн4!$B:$B,$B21,Трн4!$A:$A)))</f>
        <v>8</v>
      </c>
      <c r="H21" s="43">
        <f t="shared" si="1"/>
        <v>69</v>
      </c>
    </row>
    <row r="22" spans="1:8" ht="12.75">
      <c r="A22" s="22">
        <f t="shared" si="0"/>
        <v>18</v>
      </c>
      <c r="B22" s="48" t="s">
        <v>58</v>
      </c>
      <c r="C22" s="51">
        <v>3</v>
      </c>
      <c r="D22" s="39">
        <f>IF($B22="","",IF(SUMIF(Трн1!$B:$B,$B22,Трн1!$A:$A)=0,"---",SUMIF(Трн1!$B:$B,$B22,Трн1!$A:$A)))</f>
        <v>14</v>
      </c>
      <c r="E22" s="40">
        <f>IF($B22="","",IF(SUMIF(Трн2!$B:$B,$B22,Трн2!$A:$A)=0,"---",SUMIF(Трн2!$B:$B,$B22,Трн2!$A:$A)))</f>
        <v>6</v>
      </c>
      <c r="F22" s="40">
        <f>IF($B22="","",IF(SUMIF(Трн3!$B:$B,$B22,Трн3!$A:$A)=0,"---",SUMIF(Трн3!$B:$B,$B22,Трн3!$A:$A)))</f>
        <v>25</v>
      </c>
      <c r="G22" s="40">
        <f>IF($B22="","",IF(SUMIF(Трн4!$B:$B,$B22,Трн4!$A:$A)=0,"---",SUMIF(Трн4!$B:$B,$B22,Трн4!$A:$A)))</f>
        <v>28</v>
      </c>
      <c r="H22" s="43">
        <f t="shared" si="1"/>
        <v>73</v>
      </c>
    </row>
    <row r="23" spans="1:8" ht="12.75">
      <c r="A23" s="22">
        <f t="shared" si="0"/>
        <v>19</v>
      </c>
      <c r="B23" s="48" t="s">
        <v>14</v>
      </c>
      <c r="C23" s="51">
        <v>2</v>
      </c>
      <c r="D23" s="39">
        <f>IF($B23="","",IF(SUMIF(Трн1!$B:$B,$B23,Трн1!$A:$A)=0,"---",SUMIF(Трн1!$B:$B,$B23,Трн1!$A:$A)))</f>
        <v>19</v>
      </c>
      <c r="E23" s="40">
        <f>IF($B23="","",IF(SUMIF(Трн2!$B:$B,$B23,Трн2!$A:$A)=0,"---",SUMIF(Трн2!$B:$B,$B23,Трн2!$A:$A)))</f>
        <v>17</v>
      </c>
      <c r="F23" s="40">
        <f>IF($B23="","",IF(SUMIF(Трн3!$B:$B,$B23,Трн3!$A:$A)=0,"---",SUMIF(Трн3!$B:$B,$B23,Трн3!$A:$A)))</f>
        <v>16</v>
      </c>
      <c r="G23" s="40">
        <f>IF($B23="","",IF(SUMIF(Трн4!$B:$B,$B23,Трн4!$A:$A)=0,"---",SUMIF(Трн4!$B:$B,$B23,Трн4!$A:$A)))</f>
        <v>25</v>
      </c>
      <c r="H23" s="43">
        <f t="shared" si="1"/>
        <v>77</v>
      </c>
    </row>
    <row r="24" spans="1:8" ht="12.75">
      <c r="A24" s="22">
        <f t="shared" si="0"/>
        <v>20</v>
      </c>
      <c r="B24" s="48" t="s">
        <v>59</v>
      </c>
      <c r="C24" s="51">
        <v>2</v>
      </c>
      <c r="D24" s="39">
        <f>IF($B24="","",IF(SUMIF(Трн1!$B:$B,$B24,Трн1!$A:$A)=0,"---",SUMIF(Трн1!$B:$B,$B24,Трн1!$A:$A)))</f>
        <v>15</v>
      </c>
      <c r="E24" s="40">
        <f>IF($B24="","",IF(SUMIF(Трн2!$B:$B,$B24,Трн2!$A:$A)=0,"---",SUMIF(Трн2!$B:$B,$B24,Трн2!$A:$A)))</f>
        <v>22</v>
      </c>
      <c r="F24" s="40">
        <f>IF($B24="","",IF(SUMIF(Трн3!$B:$B,$B24,Трн3!$A:$A)=0,"---",SUMIF(Трн3!$B:$B,$B24,Трн3!$A:$A)))</f>
        <v>13</v>
      </c>
      <c r="G24" s="40">
        <f>IF($B24="","",IF(SUMIF(Трн4!$B:$B,$B24,Трн4!$A:$A)=0,"---",SUMIF(Трн4!$B:$B,$B24,Трн4!$A:$A)))</f>
        <v>27</v>
      </c>
      <c r="H24" s="43">
        <f t="shared" si="1"/>
        <v>77</v>
      </c>
    </row>
    <row r="25" spans="1:8" ht="12.75">
      <c r="A25" s="22">
        <f t="shared" si="0"/>
        <v>21</v>
      </c>
      <c r="B25" s="48" t="s">
        <v>61</v>
      </c>
      <c r="C25" s="51">
        <v>2</v>
      </c>
      <c r="D25" s="39">
        <f>IF($B25="","",IF(SUMIF(Трн1!$B:$B,$B25,Трн1!$A:$A)=0,"---",SUMIF(Трн1!$B:$B,$B25,Трн1!$A:$A)))</f>
        <v>20</v>
      </c>
      <c r="E25" s="40">
        <f>IF($B25="","",IF(SUMIF(Трн2!$B:$B,$B25,Трн2!$A:$A)=0,"---",SUMIF(Трн2!$B:$B,$B25,Трн2!$A:$A)))</f>
        <v>14</v>
      </c>
      <c r="F25" s="40">
        <f>IF($B25="","",IF(SUMIF(Трн3!$B:$B,$B25,Трн3!$A:$A)=0,"---",SUMIF(Трн3!$B:$B,$B25,Трн3!$A:$A)))</f>
        <v>27</v>
      </c>
      <c r="G25" s="40">
        <f>IF($B25="","",IF(SUMIF(Трн4!$B:$B,$B25,Трн4!$A:$A)=0,"---",SUMIF(Трн4!$B:$B,$B25,Трн4!$A:$A)))</f>
        <v>18</v>
      </c>
      <c r="H25" s="43">
        <f t="shared" si="1"/>
        <v>79</v>
      </c>
    </row>
    <row r="26" spans="1:8" ht="12.75">
      <c r="A26" s="22">
        <f t="shared" si="0"/>
        <v>22</v>
      </c>
      <c r="B26" s="48" t="s">
        <v>66</v>
      </c>
      <c r="C26" s="51">
        <v>1</v>
      </c>
      <c r="D26" s="39">
        <f>IF($B26="","",IF(SUMIF(Трн1!$B:$B,$B26,Трн1!$A:$A)=0,"---",SUMIF(Трн1!$B:$B,$B26,Трн1!$A:$A)))</f>
        <v>30</v>
      </c>
      <c r="E26" s="40">
        <f>IF($B26="","",IF(SUMIF(Трн2!$B:$B,$B26,Трн2!$A:$A)=0,"---",SUMIF(Трн2!$B:$B,$B26,Трн2!$A:$A)))</f>
        <v>16</v>
      </c>
      <c r="F26" s="40">
        <f>IF($B26="","",IF(SUMIF(Трн3!$B:$B,$B26,Трн3!$A:$A)=0,"---",SUMIF(Трн3!$B:$B,$B26,Трн3!$A:$A)))</f>
        <v>20</v>
      </c>
      <c r="G26" s="40">
        <f>IF($B26="","",IF(SUMIF(Трн4!$B:$B,$B26,Трн4!$A:$A)=0,"---",SUMIF(Трн4!$B:$B,$B26,Трн4!$A:$A)))</f>
        <v>16</v>
      </c>
      <c r="H26" s="43">
        <f t="shared" si="1"/>
        <v>82</v>
      </c>
    </row>
    <row r="27" spans="1:8" ht="12.75">
      <c r="A27" s="22">
        <f t="shared" si="0"/>
        <v>23</v>
      </c>
      <c r="B27" s="48" t="s">
        <v>24</v>
      </c>
      <c r="C27" s="51">
        <v>-2</v>
      </c>
      <c r="D27" s="39">
        <f>IF($B27="","",IF(SUMIF(Трн1!$B:$B,$B27,Трн1!$A:$A)=0,"---",SUMIF(Трн1!$B:$B,$B27,Трн1!$A:$A)))</f>
        <v>23</v>
      </c>
      <c r="E27" s="41">
        <f>IF($B27="","",IF(SUMIF(Трн2!$B:$B,$B27,Трн2!$A:$A)=0,"---",SUMIF(Трн2!$B:$B,$B27,Трн2!$A:$A)))</f>
        <v>23</v>
      </c>
      <c r="F27" s="41">
        <f>IF($B27="","",IF(SUMIF(Трн3!$B:$B,$B27,Трн3!$A:$A)=0,"---",SUMIF(Трн3!$B:$B,$B27,Трн3!$A:$A)))</f>
        <v>30</v>
      </c>
      <c r="G27" s="41">
        <f>IF($B27="","",IF(SUMIF(Трн4!$B:$B,$B27,Трн4!$A:$A)=0,"---",SUMIF(Трн4!$B:$B,$B27,Трн4!$A:$A)))</f>
        <v>15</v>
      </c>
      <c r="H27" s="44">
        <f t="shared" si="1"/>
        <v>91</v>
      </c>
    </row>
    <row r="28" spans="1:8" ht="12.75">
      <c r="A28" s="22">
        <f t="shared" si="0"/>
        <v>24</v>
      </c>
      <c r="B28" s="48" t="s">
        <v>21</v>
      </c>
      <c r="C28" s="51">
        <v>-0.5</v>
      </c>
      <c r="D28" s="39">
        <f>IF($B28="","",IF(SUMIF(Трн1!$B:$B,$B28,Трн1!$A:$A)=0,"---",SUMIF(Трн1!$B:$B,$B28,Трн1!$A:$A)))</f>
        <v>29</v>
      </c>
      <c r="E28" s="40">
        <f>IF($B28="","",IF(SUMIF(Трн2!$B:$B,$B28,Трн2!$A:$A)=0,"---",SUMIF(Трн2!$B:$B,$B28,Трн2!$A:$A)))</f>
        <v>25</v>
      </c>
      <c r="F28" s="40">
        <f>IF($B28="","",IF(SUMIF(Трн3!$B:$B,$B28,Трн3!$A:$A)=0,"---",SUMIF(Трн3!$B:$B,$B28,Трн3!$A:$A)))</f>
        <v>22</v>
      </c>
      <c r="G28" s="40">
        <f>IF($B28="","",IF(SUMIF(Трн4!$B:$B,$B28,Трн4!$A:$A)=0,"---",SUMIF(Трн4!$B:$B,$B28,Трн4!$A:$A)))</f>
        <v>23</v>
      </c>
      <c r="H28" s="43">
        <f t="shared" si="1"/>
        <v>99</v>
      </c>
    </row>
    <row r="29" spans="1:8" ht="13.5" thickBot="1">
      <c r="A29" s="67">
        <f t="shared" si="0"/>
        <v>25</v>
      </c>
      <c r="B29" s="68" t="s">
        <v>11</v>
      </c>
      <c r="C29" s="69">
        <v>2</v>
      </c>
      <c r="D29" s="70">
        <f>IF($B29="","",IF(SUMIF(Трн1!$B:$B,$B29,Трн1!$A:$A)=0,"---",SUMIF(Трн1!$B:$B,$B29,Трн1!$A:$A)))</f>
        <v>33</v>
      </c>
      <c r="E29" s="71">
        <f>IF($B29="","",IF(SUMIF(Трн2!$B:$B,$B29,Трн2!$A:$A)=0,"---",SUMIF(Трн2!$B:$B,$B29,Трн2!$A:$A)))</f>
        <v>30</v>
      </c>
      <c r="F29" s="71">
        <f>IF($B29="","",IF(SUMIF(Трн3!$B:$B,$B29,Трн3!$A:$A)=0,"---",SUMIF(Трн3!$B:$B,$B29,Трн3!$A:$A)))</f>
        <v>11</v>
      </c>
      <c r="G29" s="71">
        <f>IF($B29="","",IF(SUMIF(Трн4!$B:$B,$B29,Трн4!$A:$A)=0,"---",SUMIF(Трн4!$B:$B,$B29,Трн4!$A:$A)))</f>
        <v>29</v>
      </c>
      <c r="H29" s="72">
        <f t="shared" si="1"/>
        <v>103</v>
      </c>
    </row>
    <row r="30" spans="1:8" ht="13.5" thickTop="1">
      <c r="A30" s="63">
        <f>IF(B30="","",IF(AND(H30=H29,G30=G29,F30=F29,E30=E29),"=",ROW()-4))</f>
        <v>26</v>
      </c>
      <c r="B30" s="64" t="s">
        <v>72</v>
      </c>
      <c r="C30" s="65">
        <v>0</v>
      </c>
      <c r="D30" s="66" t="str">
        <f>IF($B30="","",IF(SUMIF(Трн1!$B:$B,$B30,Трн1!$A:$A)=0,"---",SUMIF(Трн1!$B:$B,$B30,Трн1!$A:$A)))</f>
        <v>---</v>
      </c>
      <c r="E30" s="41">
        <f>IF($B30="","",IF(SUMIF(Трн2!$B:$B,$B30,Трн2!$A:$A)=0,"---",SUMIF(Трн2!$B:$B,$B30,Трн2!$A:$A)))</f>
        <v>18</v>
      </c>
      <c r="F30" s="41">
        <f>IF($B30="","",IF(SUMIF(Трн3!$B:$B,$B30,Трн3!$A:$A)=0,"---",SUMIF(Трн3!$B:$B,$B30,Трн3!$A:$A)))</f>
        <v>6</v>
      </c>
      <c r="G30" s="41">
        <f>IF($B30="","",IF(SUMIF(Трн4!$B:$B,$B30,Трн4!$A:$A)=0,"---",SUMIF(Трн4!$B:$B,$B30,Трн4!$A:$A)))</f>
        <v>2</v>
      </c>
      <c r="H30" s="44">
        <f>IF(B30="","",SUM(D30:G30))</f>
        <v>26</v>
      </c>
    </row>
    <row r="31" spans="1:8" ht="12.75">
      <c r="A31" s="22">
        <f>IF(B31="","",IF(AND(H31=H30,G31=G30,F31=F30,E31=E30),"=",ROW()-4))</f>
        <v>27</v>
      </c>
      <c r="B31" s="48" t="s">
        <v>73</v>
      </c>
      <c r="C31" s="51">
        <v>2</v>
      </c>
      <c r="D31" s="39" t="str">
        <f>IF($B31="","",IF(SUMIF(Трн1!$B:$B,$B31,Трн1!$A:$A)=0,"---",SUMIF(Трн1!$B:$B,$B31,Трн1!$A:$A)))</f>
        <v>---</v>
      </c>
      <c r="E31" s="40">
        <f>IF($B31="","",IF(SUMIF(Трн2!$B:$B,$B31,Трн2!$A:$A)=0,"---",SUMIF(Трн2!$B:$B,$B31,Трн2!$A:$A)))</f>
        <v>34</v>
      </c>
      <c r="F31" s="40">
        <f>IF($B31="","",IF(SUMIF(Трн3!$B:$B,$B31,Трн3!$A:$A)=0,"---",SUMIF(Трн3!$B:$B,$B31,Трн3!$A:$A)))</f>
        <v>19</v>
      </c>
      <c r="G31" s="40">
        <f>IF($B31="","",IF(SUMIF(Трн4!$B:$B,$B31,Трн4!$A:$A)=0,"---",SUMIF(Трн4!$B:$B,$B31,Трн4!$A:$A)))</f>
        <v>12</v>
      </c>
      <c r="H31" s="43">
        <f>IF(B31="","",SUM(D31:G31))</f>
        <v>65</v>
      </c>
    </row>
    <row r="32" spans="1:8" ht="12.75">
      <c r="A32" s="22">
        <f>IF(B32="","",IF(AND(H32=H31,G32=G31,F32=F31,E32=E31),"=",ROW()-4))</f>
        <v>28</v>
      </c>
      <c r="B32" s="48" t="s">
        <v>26</v>
      </c>
      <c r="C32" s="51">
        <v>-1</v>
      </c>
      <c r="D32" s="39">
        <f>IF($B32="","",IF(SUMIF(Трн1!$B:$B,$B32,Трн1!$A:$A)=0,"---",SUMIF(Трн1!$B:$B,$B32,Трн1!$A:$A)))</f>
        <v>35</v>
      </c>
      <c r="E32" s="40">
        <f>IF($B32="","",IF(SUMIF(Трн2!$B:$B,$B32,Трн2!$A:$A)=0,"---",SUMIF(Трн2!$B:$B,$B32,Трн2!$A:$A)))</f>
        <v>29</v>
      </c>
      <c r="F32" s="40">
        <f>IF($B32="","",IF(SUMIF(Трн3!$B:$B,$B32,Трн3!$A:$A)=0,"---",SUMIF(Трн3!$B:$B,$B32,Трн3!$A:$A)))</f>
        <v>29</v>
      </c>
      <c r="G32" s="40" t="str">
        <f>IF($B32="","",IF(SUMIF(Трн4!$B:$B,$B32,Трн4!$A:$A)=0,"---",SUMIF(Трн4!$B:$B,$B32,Трн4!$A:$A)))</f>
        <v>---</v>
      </c>
      <c r="H32" s="43">
        <f>IF(B32="","",SUM(D32:G32))</f>
        <v>93</v>
      </c>
    </row>
    <row r="33" spans="1:8" ht="12.75">
      <c r="A33" s="22">
        <f>IF(B33="","",IF(AND(H33=H32,G33=G32,F33=F32,E33=E32),"=",ROW()-4))</f>
        <v>29</v>
      </c>
      <c r="B33" s="49" t="s">
        <v>45</v>
      </c>
      <c r="C33" s="51">
        <v>2</v>
      </c>
      <c r="D33" s="39">
        <f>IF($B33="","",IF(SUMIF(Трн1!$B:$B,$B33,Трн1!$A:$A)=0,"---",SUMIF(Трн1!$B:$B,$B33,Трн1!$A:$A)))</f>
        <v>27</v>
      </c>
      <c r="E33" s="40">
        <f>IF($B33="","",IF(SUMIF(Трн2!$B:$B,$B33,Трн2!$A:$A)=0,"---",SUMIF(Трн2!$B:$B,$B33,Трн2!$A:$A)))</f>
        <v>33</v>
      </c>
      <c r="F33" s="40" t="str">
        <f>IF($B33="","",IF(SUMIF(Трн3!$B:$B,$B33,Трн3!$A:$A)=0,"---",SUMIF(Трн3!$B:$B,$B33,Трн3!$A:$A)))</f>
        <v>---</v>
      </c>
      <c r="G33" s="40">
        <f>IF($B33="","",IF(SUMIF(Трн4!$B:$B,$B33,Трн4!$A:$A)=0,"---",SUMIF(Трн4!$B:$B,$B33,Трн4!$A:$A)))</f>
        <v>33</v>
      </c>
      <c r="H33" s="43">
        <f>IF(B33="","",SUM(D33:G33))</f>
        <v>93</v>
      </c>
    </row>
    <row r="34" spans="1:8" ht="12.75">
      <c r="A34" s="22">
        <f>IF(B34="","",IF(AND(H34=H33,G34=G33,F34=F33,E34=E33),"=",ROW()-4))</f>
        <v>30</v>
      </c>
      <c r="B34" s="48" t="s">
        <v>44</v>
      </c>
      <c r="C34" s="51">
        <v>1</v>
      </c>
      <c r="D34" s="39">
        <f>IF($B34="","",IF(SUMIF(Трн1!$B:$B,$B34,Трн1!$A:$A)=0,"---",SUMIF(Трн1!$B:$B,$B34,Трн1!$A:$A)))</f>
        <v>34</v>
      </c>
      <c r="E34" s="40">
        <f>IF($B34="","",IF(SUMIF(Трн2!$B:$B,$B34,Трн2!$A:$A)=0,"---",SUMIF(Трн2!$B:$B,$B34,Трн2!$A:$A)))</f>
        <v>27</v>
      </c>
      <c r="F34" s="40" t="str">
        <f>IF($B34="","",IF(SUMIF(Трн3!$B:$B,$B34,Трн3!$A:$A)=0,"---",SUMIF(Трн3!$B:$B,$B34,Трн3!$A:$A)))</f>
        <v>---</v>
      </c>
      <c r="G34" s="40">
        <f>IF($B34="","",IF(SUMIF(Трн4!$B:$B,$B34,Трн4!$A:$A)=0,"---",SUMIF(Трн4!$B:$B,$B34,Трн4!$A:$A)))</f>
        <v>34</v>
      </c>
      <c r="H34" s="43">
        <f>IF(B34="","",SUM(D34:G34))</f>
        <v>95</v>
      </c>
    </row>
    <row r="35" spans="1:8" ht="12.75">
      <c r="A35" s="22">
        <f>IF(B35="","",IF(AND(H35=H34,G35=G34,F35=F34,E35=E34),"=",ROW()-4))</f>
        <v>31</v>
      </c>
      <c r="B35" s="48" t="s">
        <v>17</v>
      </c>
      <c r="C35" s="51">
        <v>0</v>
      </c>
      <c r="D35" s="39">
        <f>IF($B35="","",IF(SUMIF(Трн1!$B:$B,$B35,Трн1!$A:$A)=0,"---",SUMIF(Трн1!$B:$B,$B35,Трн1!$A:$A)))</f>
        <v>1</v>
      </c>
      <c r="E35" s="40">
        <f>IF($B35="","",IF(SUMIF(Трн2!$B:$B,$B35,Трн2!$A:$A)=0,"---",SUMIF(Трн2!$B:$B,$B35,Трн2!$A:$A)))</f>
        <v>28</v>
      </c>
      <c r="F35" s="40" t="str">
        <f>IF($B35="","",IF(SUMIF(Трн3!$B:$B,$B35,Трн3!$A:$A)=0,"---",SUMIF(Трн3!$B:$B,$B35,Трн3!$A:$A)))</f>
        <v>---</v>
      </c>
      <c r="G35" s="40" t="str">
        <f>IF($B35="","",IF(SUMIF(Трн4!$B:$B,$B35,Трн4!$A:$A)=0,"---",SUMIF(Трн4!$B:$B,$B35,Трн4!$A:$A)))</f>
        <v>---</v>
      </c>
      <c r="H35" s="43">
        <f>IF(B35="","",SUM(D35:G35))</f>
        <v>29</v>
      </c>
    </row>
    <row r="36" spans="1:8" ht="12.75">
      <c r="A36" s="22">
        <f>IF(B36="","",IF(AND(H36=H35,G36=G35,F36=F35,E36=E35),"=",ROW()-4))</f>
        <v>32</v>
      </c>
      <c r="B36" s="48" t="s">
        <v>62</v>
      </c>
      <c r="C36" s="51">
        <v>3</v>
      </c>
      <c r="D36" s="39">
        <f>IF($B36="","",IF(SUMIF(Трн1!$B:$B,$B36,Трн1!$A:$A)=0,"---",SUMIF(Трн1!$B:$B,$B36,Трн1!$A:$A)))</f>
        <v>22</v>
      </c>
      <c r="E36" s="40">
        <f>IF($B36="","",IF(SUMIF(Трн2!$B:$B,$B36,Трн2!$A:$A)=0,"---",SUMIF(Трн2!$B:$B,$B36,Трн2!$A:$A)))</f>
        <v>26</v>
      </c>
      <c r="F36" s="40" t="str">
        <f>IF($B36="","",IF(SUMIF(Трн3!$B:$B,$B36,Трн3!$A:$A)=0,"---",SUMIF(Трн3!$B:$B,$B36,Трн3!$A:$A)))</f>
        <v>---</v>
      </c>
      <c r="G36" s="40" t="str">
        <f>IF($B36="","",IF(SUMIF(Трн4!$B:$B,$B36,Трн4!$A:$A)=0,"---",SUMIF(Трн4!$B:$B,$B36,Трн4!$A:$A)))</f>
        <v>---</v>
      </c>
      <c r="H36" s="43">
        <f>IF(B36="","",SUM(D36:G36))</f>
        <v>48</v>
      </c>
    </row>
    <row r="37" spans="1:8" ht="12.75">
      <c r="A37" s="22">
        <f>IF(B37="","",IF(AND(H37=H36,G37=G36,F37=F36,E37=E36),"=",ROW()-4))</f>
        <v>33</v>
      </c>
      <c r="B37" s="48" t="s">
        <v>7</v>
      </c>
      <c r="C37" s="51">
        <v>2</v>
      </c>
      <c r="D37" s="39">
        <f>IF($B37="","",IF(SUMIF(Трн1!$B:$B,$B37,Трн1!$A:$A)=0,"---",SUMIF(Трн1!$B:$B,$B37,Трн1!$A:$A)))</f>
        <v>18</v>
      </c>
      <c r="E37" s="40">
        <f>IF($B37="","",IF(SUMIF(Трн2!$B:$B,$B37,Трн2!$A:$A)=0,"---",SUMIF(Трн2!$B:$B,$B37,Трн2!$A:$A)))</f>
        <v>32</v>
      </c>
      <c r="F37" s="40" t="str">
        <f>IF($B37="","",IF(SUMIF(Трн3!$B:$B,$B37,Трн3!$A:$A)=0,"---",SUMIF(Трн3!$B:$B,$B37,Трн3!$A:$A)))</f>
        <v>---</v>
      </c>
      <c r="G37" s="40" t="str">
        <f>IF($B37="","",IF(SUMIF(Трн4!$B:$B,$B37,Трн4!$A:$A)=0,"---",SUMIF(Трн4!$B:$B,$B37,Трн4!$A:$A)))</f>
        <v>---</v>
      </c>
      <c r="H37" s="43">
        <f>IF(B37="","",SUM(D37:G37))</f>
        <v>50</v>
      </c>
    </row>
    <row r="38" spans="1:8" ht="12.75">
      <c r="A38" s="22">
        <f>IF(B38="","",IF(AND(H38=H37,G38=G37,F38=F37,E38=E37),"=",ROW()-4))</f>
        <v>34</v>
      </c>
      <c r="B38" s="48" t="s">
        <v>63</v>
      </c>
      <c r="C38" s="51">
        <v>5</v>
      </c>
      <c r="D38" s="39">
        <f>IF($B38="","",IF(SUMIF(Трн1!$B:$B,$B38,Трн1!$A:$A)=0,"---",SUMIF(Трн1!$B:$B,$B38,Трн1!$A:$A)))</f>
        <v>24</v>
      </c>
      <c r="E38" s="40">
        <f>IF($B38="","",IF(SUMIF(Трн2!$B:$B,$B38,Трн2!$A:$A)=0,"---",SUMIF(Трн2!$B:$B,$B38,Трн2!$A:$A)))</f>
        <v>35</v>
      </c>
      <c r="F38" s="40" t="str">
        <f>IF($B38="","",IF(SUMIF(Трн3!$B:$B,$B38,Трн3!$A:$A)=0,"---",SUMIF(Трн3!$B:$B,$B38,Трн3!$A:$A)))</f>
        <v>---</v>
      </c>
      <c r="G38" s="40" t="str">
        <f>IF($B38="","",IF(SUMIF(Трн4!$B:$B,$B38,Трн4!$A:$A)=0,"---",SUMIF(Трн4!$B:$B,$B38,Трн4!$A:$A)))</f>
        <v>---</v>
      </c>
      <c r="H38" s="43">
        <f>IF(B38="","",SUM(D38:G38))</f>
        <v>59</v>
      </c>
    </row>
    <row r="39" spans="1:8" ht="12.75">
      <c r="A39" s="22">
        <f>IF(B39="","",IF(AND(H39=H38,G39=G38,F39=F38,E39=E38),"=",ROW()-4))</f>
        <v>35</v>
      </c>
      <c r="B39" s="49" t="s">
        <v>64</v>
      </c>
      <c r="C39" s="51">
        <v>5</v>
      </c>
      <c r="D39" s="39">
        <f>IF($B39="","",IF(SUMIF(Трн1!$B:$B,$B39,Трн1!$A:$A)=0,"---",SUMIF(Трн1!$B:$B,$B39,Трн1!$A:$A)))</f>
        <v>25</v>
      </c>
      <c r="E39" s="40">
        <f>IF($B39="","",IF(SUMIF(Трн2!$B:$B,$B39,Трн2!$A:$A)=0,"---",SUMIF(Трн2!$B:$B,$B39,Трн2!$A:$A)))</f>
        <v>35</v>
      </c>
      <c r="F39" s="40" t="str">
        <f>IF($B39="","",IF(SUMIF(Трн3!$B:$B,$B39,Трн3!$A:$A)=0,"---",SUMIF(Трн3!$B:$B,$B39,Трн3!$A:$A)))</f>
        <v>---</v>
      </c>
      <c r="G39" s="40" t="str">
        <f>IF($B39="","",IF(SUMIF(Трн4!$B:$B,$B39,Трн4!$A:$A)=0,"---",SUMIF(Трн4!$B:$B,$B39,Трн4!$A:$A)))</f>
        <v>---</v>
      </c>
      <c r="H39" s="43">
        <f>IF(B39="","",SUM(D39:G39))</f>
        <v>60</v>
      </c>
    </row>
    <row r="40" spans="1:8" ht="12.75">
      <c r="A40" s="22">
        <f>IF(B40="","",IF(AND(H40=H39,G40=G39,F40=F39,E40=E39),"=",ROW()-4))</f>
        <v>36</v>
      </c>
      <c r="B40" s="48" t="s">
        <v>67</v>
      </c>
      <c r="C40" s="51">
        <v>5</v>
      </c>
      <c r="D40" s="39">
        <f>IF($B40="","",IF(SUMIF(Трн1!$B:$B,$B40,Трн1!$A:$A)=0,"---",SUMIF(Трн1!$B:$B,$B40,Трн1!$A:$A)))</f>
        <v>32</v>
      </c>
      <c r="E40" s="40">
        <f>IF($B40="","",IF(SUMIF(Трн2!$B:$B,$B40,Трн2!$A:$A)=0,"---",SUMIF(Трн2!$B:$B,$B40,Трн2!$A:$A)))</f>
        <v>31</v>
      </c>
      <c r="F40" s="40" t="str">
        <f>IF($B40="","",IF(SUMIF(Трн3!$B:$B,$B40,Трн3!$A:$A)=0,"---",SUMIF(Трн3!$B:$B,$B40,Трн3!$A:$A)))</f>
        <v>---</v>
      </c>
      <c r="G40" s="40" t="str">
        <f>IF($B40="","",IF(SUMIF(Трн4!$B:$B,$B40,Трн4!$A:$A)=0,"---",SUMIF(Трн4!$B:$B,$B40,Трн4!$A:$A)))</f>
        <v>---</v>
      </c>
      <c r="H40" s="43">
        <f>IF(B40="","",SUM(D40:G40))</f>
        <v>63</v>
      </c>
    </row>
    <row r="41" spans="1:8" ht="12.75">
      <c r="A41" s="22">
        <f>IF(B41="","",IF(AND(H41=H40,G41=G40,F41=F40,E41=E40),"=",ROW()-4))</f>
        <v>37</v>
      </c>
      <c r="B41" s="48" t="s">
        <v>6</v>
      </c>
      <c r="C41" s="51">
        <v>3</v>
      </c>
      <c r="D41" s="39">
        <f>IF($B41="","",IF(SUMIF(Трн1!$B:$B,$B41,Трн1!$A:$A)=0,"---",SUMIF(Трн1!$B:$B,$B41,Трн1!$A:$A)))</f>
        <v>39</v>
      </c>
      <c r="E41" s="40" t="str">
        <f>IF($B41="","",IF(SUMIF(Трн2!$B:$B,$B41,Трн2!$A:$A)=0,"---",SUMIF(Трн2!$B:$B,$B41,Трн2!$A:$A)))</f>
        <v>---</v>
      </c>
      <c r="F41" s="40">
        <f>IF($B41="","",IF(SUMIF(Трн3!$B:$B,$B41,Трн3!$A:$A)=0,"---",SUMIF(Трн3!$B:$B,$B41,Трн3!$A:$A)))</f>
        <v>26</v>
      </c>
      <c r="G41" s="40" t="str">
        <f>IF($B41="","",IF(SUMIF(Трн4!$B:$B,$B41,Трн4!$A:$A)=0,"---",SUMIF(Трн4!$B:$B,$B41,Трн4!$A:$A)))</f>
        <v>---</v>
      </c>
      <c r="H41" s="43">
        <f>IF(B41="","",SUM(D41:G41))</f>
        <v>65</v>
      </c>
    </row>
    <row r="42" spans="1:8" ht="12.75">
      <c r="A42" s="22">
        <f>IF(B42="","",IF(AND(H42=H41,G42=G41,F42=F41,E42=E41),"=",ROW()-4))</f>
        <v>38</v>
      </c>
      <c r="B42" s="48" t="s">
        <v>78</v>
      </c>
      <c r="C42" s="51">
        <v>-1.5</v>
      </c>
      <c r="D42" s="39" t="str">
        <f>IF($B42="","",IF(SUMIF(Трн1!$B:$B,$B42,Трн1!$A:$A)=0,"---",SUMIF(Трн1!$B:$B,$B42,Трн1!$A:$A)))</f>
        <v>---</v>
      </c>
      <c r="E42" s="40" t="str">
        <f>IF($B42="","",IF(SUMIF(Трн2!$B:$B,$B42,Трн2!$A:$A)=0,"---",SUMIF(Трн2!$B:$B,$B42,Трн2!$A:$A)))</f>
        <v>---</v>
      </c>
      <c r="F42" s="40" t="str">
        <f>IF($B42="","",IF(SUMIF(Трн3!$B:$B,$B42,Трн3!$A:$A)=0,"---",SUMIF(Трн3!$B:$B,$B42,Трн3!$A:$A)))</f>
        <v>---</v>
      </c>
      <c r="G42" s="40">
        <f>IF($B42="","",IF(SUMIF(Трн4!$B:$B,$B42,Трн4!$A:$A)=0,"---",SUMIF(Трн4!$B:$B,$B42,Трн4!$A:$A)))</f>
        <v>24</v>
      </c>
      <c r="H42" s="43">
        <f>IF(B42="","",SUM(D42:G42))</f>
        <v>24</v>
      </c>
    </row>
    <row r="43" spans="1:8" ht="12.75">
      <c r="A43" s="22">
        <f>IF(B43="","",IF(AND(H43=H42,G43=G42,F43=F42,E43=E42),"=",ROW()-4))</f>
        <v>39</v>
      </c>
      <c r="B43" s="48" t="s">
        <v>79</v>
      </c>
      <c r="C43" s="51">
        <v>4</v>
      </c>
      <c r="D43" s="39" t="str">
        <f>IF($B43="","",IF(SUMIF(Трн1!$B:$B,$B43,Трн1!$A:$A)=0,"---",SUMIF(Трн1!$B:$B,$B43,Трн1!$A:$A)))</f>
        <v>---</v>
      </c>
      <c r="E43" s="40" t="str">
        <f>IF($B43="","",IF(SUMIF(Трн2!$B:$B,$B43,Трн2!$A:$A)=0,"---",SUMIF(Трн2!$B:$B,$B43,Трн2!$A:$A)))</f>
        <v>---</v>
      </c>
      <c r="F43" s="40" t="str">
        <f>IF($B43="","",IF(SUMIF(Трн3!$B:$B,$B43,Трн3!$A:$A)=0,"---",SUMIF(Трн3!$B:$B,$B43,Трн3!$A:$A)))</f>
        <v>---</v>
      </c>
      <c r="G43" s="40">
        <f>IF($B43="","",IF(SUMIF(Трн4!$B:$B,$B43,Трн4!$A:$A)=0,"---",SUMIF(Трн4!$B:$B,$B43,Трн4!$A:$A)))</f>
        <v>26</v>
      </c>
      <c r="H43" s="43">
        <f>IF(B43="","",SUM(D43:G43))</f>
        <v>26</v>
      </c>
    </row>
    <row r="44" spans="1:8" ht="12.75">
      <c r="A44" s="22">
        <f>IF(B44="","",IF(AND(H44=H43,G44=G43,F44=F43,E44=E43),"=",ROW()-4))</f>
        <v>40</v>
      </c>
      <c r="B44" s="48" t="s">
        <v>77</v>
      </c>
      <c r="C44" s="51">
        <v>0</v>
      </c>
      <c r="D44" s="39" t="str">
        <f>IF($B44="","",IF(SUMIF(Трн1!$B:$B,$B44,Трн1!$A:$A)=0,"---",SUMIF(Трн1!$B:$B,$B44,Трн1!$A:$A)))</f>
        <v>---</v>
      </c>
      <c r="E44" s="40" t="str">
        <f>IF($B44="","",IF(SUMIF(Трн2!$B:$B,$B44,Трн2!$A:$A)=0,"---",SUMIF(Трн2!$B:$B,$B44,Трн2!$A:$A)))</f>
        <v>---</v>
      </c>
      <c r="F44" s="40">
        <f>IF($B44="","",IF(SUMIF(Трн3!$B:$B,$B44,Трн3!$A:$A)=0,"---",SUMIF(Трн3!$B:$B,$B44,Трн3!$A:$A)))</f>
        <v>28</v>
      </c>
      <c r="G44" s="40" t="str">
        <f>IF($B44="","",IF(SUMIF(Трн4!$B:$B,$B44,Трн4!$A:$A)=0,"---",SUMIF(Трн4!$B:$B,$B44,Трн4!$A:$A)))</f>
        <v>---</v>
      </c>
      <c r="H44" s="43">
        <f>IF(B44="","",SUM(D44:G44))</f>
        <v>28</v>
      </c>
    </row>
    <row r="45" spans="1:8" ht="12.75">
      <c r="A45" s="22">
        <f>IF(B45="","",IF(AND(H45=H44,G45=G44,F45=F44,E45=E44),"=",ROW()-4))</f>
        <v>41</v>
      </c>
      <c r="B45" s="48" t="s">
        <v>80</v>
      </c>
      <c r="C45" s="51">
        <v>0</v>
      </c>
      <c r="D45" s="39" t="str">
        <f>IF($B45="","",IF(SUMIF(Трн1!$B:$B,$B45,Трн1!$A:$A)=0,"---",SUMIF(Трн1!$B:$B,$B45,Трн1!$A:$A)))</f>
        <v>---</v>
      </c>
      <c r="E45" s="40" t="str">
        <f>IF($B45="","",IF(SUMIF(Трн2!$B:$B,$B45,Трн2!$A:$A)=0,"---",SUMIF(Трн2!$B:$B,$B45,Трн2!$A:$A)))</f>
        <v>---</v>
      </c>
      <c r="F45" s="40" t="str">
        <f>IF($B45="","",IF(SUMIF(Трн3!$B:$B,$B45,Трн3!$A:$A)=0,"---",SUMIF(Трн3!$B:$B,$B45,Трн3!$A:$A)))</f>
        <v>---</v>
      </c>
      <c r="G45" s="40">
        <f>IF($B45="","",IF(SUMIF(Трн4!$B:$B,$B45,Трн4!$A:$A)=0,"---",SUMIF(Трн4!$B:$B,$B45,Трн4!$A:$A)))</f>
        <v>30</v>
      </c>
      <c r="H45" s="43">
        <f>IF(B45="","",SUM(D45:G45))</f>
        <v>30</v>
      </c>
    </row>
    <row r="46" spans="1:8" ht="12.75">
      <c r="A46" s="22">
        <f>IF(B46="","",IF(AND(H46=H45,G46=G45,F46=F45,E46=E45),"=",ROW()-4))</f>
        <v>42</v>
      </c>
      <c r="B46" s="48" t="s">
        <v>23</v>
      </c>
      <c r="C46" s="51">
        <v>2</v>
      </c>
      <c r="D46" s="39">
        <f>IF($B46="","",IF(SUMIF(Трн1!$B:$B,$B46,Трн1!$A:$A)=0,"---",SUMIF(Трн1!$B:$B,$B46,Трн1!$A:$A)))</f>
        <v>31</v>
      </c>
      <c r="E46" s="40" t="str">
        <f>IF($B46="","",IF(SUMIF(Трн2!$B:$B,$B46,Трн2!$A:$A)=0,"---",SUMIF(Трн2!$B:$B,$B46,Трн2!$A:$A)))</f>
        <v>---</v>
      </c>
      <c r="F46" s="40" t="str">
        <f>IF($B46="","",IF(SUMIF(Трн3!$B:$B,$B46,Трн3!$A:$A)=0,"---",SUMIF(Трн3!$B:$B,$B46,Трн3!$A:$A)))</f>
        <v>---</v>
      </c>
      <c r="G46" s="40" t="str">
        <f>IF($B46="","",IF(SUMIF(Трн4!$B:$B,$B46,Трн4!$A:$A)=0,"---",SUMIF(Трн4!$B:$B,$B46,Трн4!$A:$A)))</f>
        <v>---</v>
      </c>
      <c r="H46" s="43">
        <f>IF(B46="","",SUM(D46:G46))</f>
        <v>31</v>
      </c>
    </row>
    <row r="47" spans="1:8" ht="12.75">
      <c r="A47" s="22">
        <f>IF(B47="","",IF(AND(H47=H46,G47=G46,F47=F46,E47=E46),"=",ROW()-4))</f>
        <v>43</v>
      </c>
      <c r="B47" s="48" t="s">
        <v>81</v>
      </c>
      <c r="C47" s="51">
        <v>4</v>
      </c>
      <c r="D47" s="39" t="str">
        <f>IF($B47="","",IF(SUMIF(Трн1!$B:$B,$B47,Трн1!$A:$A)=0,"---",SUMIF(Трн1!$B:$B,$B47,Трн1!$A:$A)))</f>
        <v>---</v>
      </c>
      <c r="E47" s="40" t="str">
        <f>IF($B47="","",IF(SUMIF(Трн2!$B:$B,$B47,Трн2!$A:$A)=0,"---",SUMIF(Трн2!$B:$B,$B47,Трн2!$A:$A)))</f>
        <v>---</v>
      </c>
      <c r="F47" s="40" t="str">
        <f>IF($B47="","",IF(SUMIF(Трн3!$B:$B,$B47,Трн3!$A:$A)=0,"---",SUMIF(Трн3!$B:$B,$B47,Трн3!$A:$A)))</f>
        <v>---</v>
      </c>
      <c r="G47" s="40">
        <f>IF($B47="","",IF(SUMIF(Трн4!$B:$B,$B47,Трн4!$A:$A)=0,"---",SUMIF(Трн4!$B:$B,$B47,Трн4!$A:$A)))</f>
        <v>31</v>
      </c>
      <c r="H47" s="43">
        <f>IF(B47="","",SUM(D47:G47))</f>
        <v>31</v>
      </c>
    </row>
    <row r="48" spans="1:8" ht="12.75">
      <c r="A48" s="22">
        <f>IF(B48="","",IF(AND(H48=H47,G48=G47,F48=F47,E48=E47),"=",ROW()-4))</f>
        <v>44</v>
      </c>
      <c r="B48" s="48" t="s">
        <v>82</v>
      </c>
      <c r="C48" s="51">
        <v>5</v>
      </c>
      <c r="D48" s="39" t="str">
        <f>IF($B48="","",IF(SUMIF(Трн1!$B:$B,$B48,Трн1!$A:$A)=0,"---",SUMIF(Трн1!$B:$B,$B48,Трн1!$A:$A)))</f>
        <v>---</v>
      </c>
      <c r="E48" s="40" t="str">
        <f>IF($B48="","",IF(SUMIF(Трн2!$B:$B,$B48,Трн2!$A:$A)=0,"---",SUMIF(Трн2!$B:$B,$B48,Трн2!$A:$A)))</f>
        <v>---</v>
      </c>
      <c r="F48" s="40" t="str">
        <f>IF($B48="","",IF(SUMIF(Трн3!$B:$B,$B48,Трн3!$A:$A)=0,"---",SUMIF(Трн3!$B:$B,$B48,Трн3!$A:$A)))</f>
        <v>---</v>
      </c>
      <c r="G48" s="40">
        <f>IF($B48="","",IF(SUMIF(Трн4!$B:$B,$B48,Трн4!$A:$A)=0,"---",SUMIF(Трн4!$B:$B,$B48,Трн4!$A:$A)))</f>
        <v>32</v>
      </c>
      <c r="H48" s="43">
        <f>IF(B48="","",SUM(D48:G48))</f>
        <v>32</v>
      </c>
    </row>
    <row r="49" spans="1:8" ht="12.75">
      <c r="A49" s="22">
        <f>IF(B49="","",IF(AND(H49=H48,G49=G48,F49=F48,E49=E48),"=",ROW()-4))</f>
        <v>45</v>
      </c>
      <c r="B49" s="48" t="s">
        <v>68</v>
      </c>
      <c r="C49" s="51">
        <v>5</v>
      </c>
      <c r="D49" s="39">
        <f>IF($B49="","",IF(SUMIF(Трн1!$B:$B,$B49,Трн1!$A:$A)=0,"---",SUMIF(Трн1!$B:$B,$B49,Трн1!$A:$A)))</f>
        <v>36</v>
      </c>
      <c r="E49" s="40" t="str">
        <f>IF($B49="","",IF(SUMIF(Трн2!$B:$B,$B49,Трн2!$A:$A)=0,"---",SUMIF(Трн2!$B:$B,$B49,Трн2!$A:$A)))</f>
        <v>---</v>
      </c>
      <c r="F49" s="40" t="str">
        <f>IF($B49="","",IF(SUMIF(Трн3!$B:$B,$B49,Трн3!$A:$A)=0,"---",SUMIF(Трн3!$B:$B,$B49,Трн3!$A:$A)))</f>
        <v>---</v>
      </c>
      <c r="G49" s="40" t="str">
        <f>IF($B49="","",IF(SUMIF(Трн4!$B:$B,$B49,Трн4!$A:$A)=0,"---",SUMIF(Трн4!$B:$B,$B49,Трн4!$A:$A)))</f>
        <v>---</v>
      </c>
      <c r="H49" s="43">
        <f>IF(B49="","",SUM(D49:G49))</f>
        <v>36</v>
      </c>
    </row>
    <row r="50" spans="1:8" ht="12.75">
      <c r="A50" s="22">
        <f>IF(B50="","",IF(AND(H50=H49,G50=G49,F50=F49,E50=E49),"=",ROW()-4))</f>
        <v>46</v>
      </c>
      <c r="B50" s="48" t="s">
        <v>69</v>
      </c>
      <c r="C50" s="51">
        <v>1</v>
      </c>
      <c r="D50" s="39">
        <f>IF($B50="","",IF(SUMIF(Трн1!$B:$B,$B50,Трн1!$A:$A)=0,"---",SUMIF(Трн1!$B:$B,$B50,Трн1!$A:$A)))</f>
        <v>37</v>
      </c>
      <c r="E50" s="40" t="str">
        <f>IF($B50="","",IF(SUMIF(Трн2!$B:$B,$B50,Трн2!$A:$A)=0,"---",SUMIF(Трн2!$B:$B,$B50,Трн2!$A:$A)))</f>
        <v>---</v>
      </c>
      <c r="F50" s="40" t="str">
        <f>IF($B50="","",IF(SUMIF(Трн3!$B:$B,$B50,Трн3!$A:$A)=0,"---",SUMIF(Трн3!$B:$B,$B50,Трн3!$A:$A)))</f>
        <v>---</v>
      </c>
      <c r="G50" s="40" t="str">
        <f>IF($B50="","",IF(SUMIF(Трн4!$B:$B,$B50,Трн4!$A:$A)=0,"---",SUMIF(Трн4!$B:$B,$B50,Трн4!$A:$A)))</f>
        <v>---</v>
      </c>
      <c r="H50" s="43">
        <f>IF(B50="","",SUM(D50:G50))</f>
        <v>37</v>
      </c>
    </row>
    <row r="51" spans="1:8" ht="12.75">
      <c r="A51" s="22">
        <f>IF(B51="","",IF(AND(H51=H50,G51=G50,F51=F50,E51=E50),"=",ROW()-4))</f>
        <v>47</v>
      </c>
      <c r="B51" s="48" t="s">
        <v>27</v>
      </c>
      <c r="C51" s="51">
        <v>2</v>
      </c>
      <c r="D51" s="39">
        <f>IF($B51="","",IF(SUMIF(Трн1!$B:$B,$B51,Трн1!$A:$A)=0,"---",SUMIF(Трн1!$B:$B,$B51,Трн1!$A:$A)))</f>
        <v>38</v>
      </c>
      <c r="E51" s="40" t="str">
        <f>IF($B51="","",IF(SUMIF(Трн2!$B:$B,$B51,Трн2!$A:$A)=0,"---",SUMIF(Трн2!$B:$B,$B51,Трн2!$A:$A)))</f>
        <v>---</v>
      </c>
      <c r="F51" s="40" t="str">
        <f>IF($B51="","",IF(SUMIF(Трн3!$B:$B,$B51,Трн3!$A:$A)=0,"---",SUMIF(Трн3!$B:$B,$B51,Трн3!$A:$A)))</f>
        <v>---</v>
      </c>
      <c r="G51" s="40" t="str">
        <f>IF($B51="","",IF(SUMIF(Трн4!$B:$B,$B51,Трн4!$A:$A)=0,"---",SUMIF(Трн4!$B:$B,$B51,Трн4!$A:$A)))</f>
        <v>---</v>
      </c>
      <c r="H51" s="43">
        <f>IF(B51="","",SUM(D51:G51))</f>
        <v>38</v>
      </c>
    </row>
    <row r="52" spans="1:8" ht="12.75">
      <c r="A52" s="22">
        <f>IF(B52="","",IF(AND(H52=H51,G52=G51,F52=F51,E52=E51),"=",ROW()-4))</f>
        <v>48</v>
      </c>
      <c r="B52" s="48" t="s">
        <v>70</v>
      </c>
      <c r="C52" s="51">
        <v>5</v>
      </c>
      <c r="D52" s="39">
        <f>IF($B52="","",IF(SUMIF(Трн1!$B:$B,$B52,Трн1!$A:$A)=0,"---",SUMIF(Трн1!$B:$B,$B52,Трн1!$A:$A)))</f>
        <v>40</v>
      </c>
      <c r="E52" s="40" t="str">
        <f>IF($B52="","",IF(SUMIF(Трн2!$B:$B,$B52,Трн2!$A:$A)=0,"---",SUMIF(Трн2!$B:$B,$B52,Трн2!$A:$A)))</f>
        <v>---</v>
      </c>
      <c r="F52" s="40" t="str">
        <f>IF($B52="","",IF(SUMIF(Трн3!$B:$B,$B52,Трн3!$A:$A)=0,"---",SUMIF(Трн3!$B:$B,$B52,Трн3!$A:$A)))</f>
        <v>---</v>
      </c>
      <c r="G52" s="40" t="str">
        <f>IF($B52="","",IF(SUMIF(Трн4!$B:$B,$B52,Трн4!$A:$A)=0,"---",SUMIF(Трн4!$B:$B,$B52,Трн4!$A:$A)))</f>
        <v>---</v>
      </c>
      <c r="H52" s="43">
        <f>IF(B52="","",SUM(D52:G52))</f>
        <v>40</v>
      </c>
    </row>
    <row r="53" spans="1:8" ht="12.75">
      <c r="A53" s="22">
        <f>IF(B53="","",IF(AND(H53=H52,G53=G52,F53=F52,E53=E52),"=",ROW()-4))</f>
        <v>49</v>
      </c>
      <c r="B53" s="48" t="s">
        <v>71</v>
      </c>
      <c r="C53" s="51">
        <v>5</v>
      </c>
      <c r="D53" s="39">
        <f>IF($B53="","",IF(SUMIF(Трн1!$B:$B,$B53,Трн1!$A:$A)=0,"---",SUMIF(Трн1!$B:$B,$B53,Трн1!$A:$A)))</f>
        <v>41</v>
      </c>
      <c r="E53" s="40" t="str">
        <f>IF($B53="","",IF(SUMIF(Трн2!$B:$B,$B53,Трн2!$A:$A)=0,"---",SUMIF(Трн2!$B:$B,$B53,Трн2!$A:$A)))</f>
        <v>---</v>
      </c>
      <c r="F53" s="40" t="str">
        <f>IF($B53="","",IF(SUMIF(Трн3!$B:$B,$B53,Трн3!$A:$A)=0,"---",SUMIF(Трн3!$B:$B,$B53,Трн3!$A:$A)))</f>
        <v>---</v>
      </c>
      <c r="G53" s="40" t="str">
        <f>IF($B53="","",IF(SUMIF(Трн4!$B:$B,$B53,Трн4!$A:$A)=0,"---",SUMIF(Трн4!$B:$B,$B53,Трн4!$A:$A)))</f>
        <v>---</v>
      </c>
      <c r="H53" s="43">
        <f>IF(B53="","",SUM(D53:G53))</f>
        <v>41</v>
      </c>
    </row>
    <row r="54" spans="1:8" ht="12.75">
      <c r="A54" s="22">
        <f aca="true" t="shared" si="2" ref="A49:A59">IF(B54="","",IF(AND(H54=H53,G54=G53,F54=F53,E54=E53),"=",ROW()-4))</f>
      </c>
      <c r="B54" s="48"/>
      <c r="C54" s="51"/>
      <c r="D54" s="39">
        <f>IF($B54="","",IF(SUMIF(Трн1!$B:$B,$B54,Трн1!$A:$A)=0,"---",SUMIF(Трн1!$B:$B,$B54,Трн1!$A:$A)))</f>
      </c>
      <c r="E54" s="40">
        <f>IF($B54="","",IF(SUMIF(Трн2!$B:$B,$B54,Трн2!$A:$A)=0,"---",SUMIF(Трн2!$B:$B,$B54,Трн2!$A:$A)))</f>
      </c>
      <c r="F54" s="40">
        <f>IF($B54="","",IF(SUMIF(Трн3!$B:$B,$B54,Трн3!$A:$A)=0,"---",SUMIF(Трн3!$B:$B,$B54,Трн3!$A:$A)))</f>
      </c>
      <c r="G54" s="40">
        <f>IF($B54="","",IF(SUMIF(Трн4!$B:$B,$B54,Трн4!$A:$A)=0,"---",SUMIF(Трн4!$B:$B,$B54,Трн4!$A:$A)))</f>
      </c>
      <c r="H54" s="43">
        <f aca="true" t="shared" si="3" ref="H49:H59">IF(B54="","",SUM(D54:G54))</f>
      </c>
    </row>
    <row r="55" spans="1:8" ht="12.75">
      <c r="A55" s="22">
        <f t="shared" si="2"/>
      </c>
      <c r="B55" s="48"/>
      <c r="C55" s="51"/>
      <c r="D55" s="39">
        <f>IF($B55="","",IF(SUMIF(Трн1!$B:$B,$B55,Трн1!$A:$A)=0,"---",SUMIF(Трн1!$B:$B,$B55,Трн1!$A:$A)))</f>
      </c>
      <c r="E55" s="40">
        <f>IF($B55="","",IF(SUMIF(Трн2!$B:$B,$B55,Трн2!$A:$A)=0,"---",SUMIF(Трн2!$B:$B,$B55,Трн2!$A:$A)))</f>
      </c>
      <c r="F55" s="40">
        <f>IF($B55="","",IF(SUMIF(Трн3!$B:$B,$B55,Трн3!$A:$A)=0,"---",SUMIF(Трн3!$B:$B,$B55,Трн3!$A:$A)))</f>
      </c>
      <c r="G55" s="40">
        <f>IF($B55="","",IF(SUMIF(Трн4!$B:$B,$B55,Трн4!$A:$A)=0,"---",SUMIF(Трн4!$B:$B,$B55,Трн4!$A:$A)))</f>
      </c>
      <c r="H55" s="43">
        <f t="shared" si="3"/>
      </c>
    </row>
    <row r="56" spans="1:8" ht="12.75">
      <c r="A56" s="22">
        <f t="shared" si="2"/>
      </c>
      <c r="B56" s="48"/>
      <c r="C56" s="51"/>
      <c r="D56" s="39">
        <f>IF($B56="","",IF(SUMIF(Трн1!$B:$B,$B56,Трн1!$A:$A)=0,"---",SUMIF(Трн1!$B:$B,$B56,Трн1!$A:$A)))</f>
      </c>
      <c r="E56" s="40">
        <f>IF($B56="","",IF(SUMIF(Трн2!$B:$B,$B56,Трн2!$A:$A)=0,"---",SUMIF(Трн2!$B:$B,$B56,Трн2!$A:$A)))</f>
      </c>
      <c r="F56" s="40">
        <f>IF($B56="","",IF(SUMIF(Трн3!$B:$B,$B56,Трн3!$A:$A)=0,"---",SUMIF(Трн3!$B:$B,$B56,Трн3!$A:$A)))</f>
      </c>
      <c r="G56" s="40">
        <f>IF($B56="","",IF(SUMIF(Трн4!$B:$B,$B56,Трн4!$A:$A)=0,"---",SUMIF(Трн4!$B:$B,$B56,Трн4!$A:$A)))</f>
      </c>
      <c r="H56" s="43">
        <f t="shared" si="3"/>
      </c>
    </row>
    <row r="57" spans="1:8" ht="12.75">
      <c r="A57" s="22">
        <f t="shared" si="2"/>
      </c>
      <c r="B57" s="48"/>
      <c r="C57" s="51"/>
      <c r="D57" s="39">
        <f>IF($B57="","",IF(SUMIF(Трн1!$B:$B,$B57,Трн1!$A:$A)=0,"---",SUMIF(Трн1!$B:$B,$B57,Трн1!$A:$A)))</f>
      </c>
      <c r="E57" s="40">
        <f>IF($B57="","",IF(SUMIF(Трн2!$B:$B,$B57,Трн2!$A:$A)=0,"---",SUMIF(Трн2!$B:$B,$B57,Трн2!$A:$A)))</f>
      </c>
      <c r="F57" s="40">
        <f>IF($B57="","",IF(SUMIF(Трн3!$B:$B,$B57,Трн3!$A:$A)=0,"---",SUMIF(Трн3!$B:$B,$B57,Трн3!$A:$A)))</f>
      </c>
      <c r="G57" s="40">
        <f>IF($B57="","",IF(SUMIF(Трн4!$B:$B,$B57,Трн4!$A:$A)=0,"---",SUMIF(Трн4!$B:$B,$B57,Трн4!$A:$A)))</f>
      </c>
      <c r="H57" s="43">
        <f t="shared" si="3"/>
      </c>
    </row>
    <row r="58" spans="1:8" ht="12.75">
      <c r="A58" s="22">
        <f t="shared" si="2"/>
      </c>
      <c r="B58" s="48"/>
      <c r="C58" s="51"/>
      <c r="D58" s="39">
        <f>IF($B58="","",IF(SUMIF(Трн1!$B:$B,$B58,Трн1!$A:$A)=0,"---",SUMIF(Трн1!$B:$B,$B58,Трн1!$A:$A)))</f>
      </c>
      <c r="E58" s="40">
        <f>IF($B58="","",IF(SUMIF(Трн2!$B:$B,$B58,Трн2!$A:$A)=0,"---",SUMIF(Трн2!$B:$B,$B58,Трн2!$A:$A)))</f>
      </c>
      <c r="F58" s="40">
        <f>IF($B58="","",IF(SUMIF(Трн3!$B:$B,$B58,Трн3!$A:$A)=0,"---",SUMIF(Трн3!$B:$B,$B58,Трн3!$A:$A)))</f>
      </c>
      <c r="G58" s="40">
        <f>IF($B58="","",IF(SUMIF(Трн4!$B:$B,$B58,Трн4!$A:$A)=0,"---",SUMIF(Трн4!$B:$B,$B58,Трн4!$A:$A)))</f>
      </c>
      <c r="H58" s="43">
        <f t="shared" si="3"/>
      </c>
    </row>
    <row r="59" spans="1:8" ht="12.75">
      <c r="A59" s="22">
        <f t="shared" si="2"/>
      </c>
      <c r="B59" s="48"/>
      <c r="C59" s="51"/>
      <c r="D59" s="39">
        <f>IF($B59="","",IF(SUMIF(Трн1!$B:$B,$B59,Трн1!$A:$A)=0,"---",SUMIF(Трн1!$B:$B,$B59,Трн1!$A:$A)))</f>
      </c>
      <c r="E59" s="40">
        <f>IF($B59="","",IF(SUMIF(Трн2!$B:$B,$B59,Трн2!$A:$A)=0,"---",SUMIF(Трн2!$B:$B,$B59,Трн2!$A:$A)))</f>
      </c>
      <c r="F59" s="40">
        <f>IF($B59="","",IF(SUMIF(Трн3!$B:$B,$B59,Трн3!$A:$A)=0,"---",SUMIF(Трн3!$B:$B,$B59,Трн3!$A:$A)))</f>
      </c>
      <c r="G59" s="40">
        <f>IF($B59="","",IF(SUMIF(Трн4!$B:$B,$B59,Трн4!$A:$A)=0,"---",SUMIF(Трн4!$B:$B,$B59,Трн4!$A:$A)))</f>
      </c>
      <c r="H59" s="43">
        <f t="shared" si="3"/>
      </c>
    </row>
    <row r="60" ht="12.75">
      <c r="F60" s="7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18.375" style="8" customWidth="1"/>
    <col min="3" max="3" width="3.625" style="7" customWidth="1"/>
    <col min="4" max="4" width="2.375" style="7" customWidth="1"/>
    <col min="5" max="5" width="5.375" style="7" customWidth="1"/>
    <col min="6" max="6" width="2.875" style="7" customWidth="1"/>
    <col min="7" max="7" width="5.375" style="7" customWidth="1"/>
    <col min="8" max="8" width="2.375" style="7" customWidth="1"/>
    <col min="9" max="9" width="5.375" style="7" customWidth="1"/>
    <col min="10" max="10" width="2.375" style="7" customWidth="1"/>
    <col min="11" max="11" width="5.375" style="7" customWidth="1"/>
    <col min="12" max="12" width="2.375" style="7" customWidth="1"/>
    <col min="13" max="13" width="5.375" style="7" customWidth="1"/>
    <col min="14" max="14" width="2.375" style="7" customWidth="1"/>
    <col min="15" max="15" width="5.375" style="7" customWidth="1"/>
    <col min="16" max="16" width="2.375" style="7" customWidth="1"/>
    <col min="17" max="17" width="5.375" style="7" customWidth="1"/>
    <col min="18" max="18" width="2.375" style="7" customWidth="1"/>
    <col min="19" max="19" width="5.375" style="7" customWidth="1"/>
    <col min="20" max="20" width="2.375" style="7" customWidth="1"/>
    <col min="21" max="21" width="5.375" style="7" customWidth="1"/>
    <col min="22" max="22" width="2.375" style="7" customWidth="1"/>
    <col min="23" max="23" width="5.375" style="7" customWidth="1"/>
    <col min="24" max="24" width="2.375" style="7" customWidth="1"/>
    <col min="25" max="25" width="5.375" style="7" customWidth="1"/>
    <col min="26" max="26" width="2.375" style="7" customWidth="1"/>
    <col min="27" max="27" width="5.375" style="7" customWidth="1"/>
    <col min="28" max="28" width="9.125" style="7" customWidth="1"/>
    <col min="29" max="16384" width="10.00390625" style="7" customWidth="1"/>
  </cols>
  <sheetData>
    <row r="1" spans="1:28" s="5" customFormat="1" ht="12.75">
      <c r="A1" s="1" t="s">
        <v>74</v>
      </c>
      <c r="B1" s="2"/>
      <c r="C1" s="3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4"/>
      <c r="AB1" s="3"/>
    </row>
    <row r="2" spans="1:28" s="5" customFormat="1" ht="12.75">
      <c r="A2" s="1" t="str">
        <f>'[2]ИТОГО'!A2</f>
        <v>Самара, четвертый турнир (24.09.2019г.- 10.12.2019г.)</v>
      </c>
      <c r="B2" s="2"/>
      <c r="C2" s="3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</row>
    <row r="3" s="6" customFormat="1" ht="12.75">
      <c r="A3" s="19"/>
    </row>
    <row r="4" spans="1:30" s="6" customFormat="1" ht="12.75">
      <c r="A4" s="15"/>
      <c r="B4" s="14" t="s">
        <v>18</v>
      </c>
      <c r="C4" s="52">
        <f>'[2]ИТОГО'!C4</f>
        <v>12</v>
      </c>
      <c r="D4" s="13" t="s">
        <v>19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0"/>
      <c r="AD4" s="7"/>
    </row>
    <row r="5" spans="1:30" s="9" customFormat="1" ht="22.5" customHeight="1">
      <c r="A5" s="16" t="s">
        <v>0</v>
      </c>
      <c r="B5" s="17" t="s">
        <v>1</v>
      </c>
      <c r="C5" s="18" t="s">
        <v>2</v>
      </c>
      <c r="D5" s="77" t="s">
        <v>29</v>
      </c>
      <c r="E5" s="78"/>
      <c r="F5" s="77" t="s">
        <v>30</v>
      </c>
      <c r="G5" s="78"/>
      <c r="H5" s="77" t="s">
        <v>31</v>
      </c>
      <c r="I5" s="78"/>
      <c r="J5" s="77" t="s">
        <v>32</v>
      </c>
      <c r="K5" s="78"/>
      <c r="L5" s="77" t="s">
        <v>33</v>
      </c>
      <c r="M5" s="78"/>
      <c r="N5" s="77" t="s">
        <v>34</v>
      </c>
      <c r="O5" s="78"/>
      <c r="P5" s="77" t="s">
        <v>35</v>
      </c>
      <c r="Q5" s="78"/>
      <c r="R5" s="77" t="s">
        <v>36</v>
      </c>
      <c r="S5" s="78"/>
      <c r="T5" s="77" t="s">
        <v>37</v>
      </c>
      <c r="U5" s="78"/>
      <c r="V5" s="77" t="s">
        <v>38</v>
      </c>
      <c r="W5" s="78"/>
      <c r="X5" s="77" t="s">
        <v>53</v>
      </c>
      <c r="Y5" s="78"/>
      <c r="Z5" s="77" t="s">
        <v>54</v>
      </c>
      <c r="AA5" s="78"/>
      <c r="AB5" s="18" t="s">
        <v>39</v>
      </c>
      <c r="AD5" s="7"/>
    </row>
    <row r="6" spans="1:28" ht="12.75">
      <c r="A6" s="22">
        <v>1</v>
      </c>
      <c r="B6" s="53" t="s">
        <v>57</v>
      </c>
      <c r="C6" s="34">
        <v>2</v>
      </c>
      <c r="D6" s="54">
        <v>1.5</v>
      </c>
      <c r="E6" s="55">
        <v>4</v>
      </c>
      <c r="F6" s="54">
        <v>2</v>
      </c>
      <c r="G6" s="55">
        <v>10</v>
      </c>
      <c r="H6" s="54">
        <v>2</v>
      </c>
      <c r="I6" s="55">
        <v>4</v>
      </c>
      <c r="J6" s="54">
        <v>2</v>
      </c>
      <c r="K6" s="55">
        <v>10</v>
      </c>
      <c r="L6" s="54">
        <v>1</v>
      </c>
      <c r="M6" s="55">
        <v>22</v>
      </c>
      <c r="N6" s="54">
        <v>1</v>
      </c>
      <c r="O6" s="55">
        <v>16</v>
      </c>
      <c r="P6" s="54">
        <v>1</v>
      </c>
      <c r="Q6" s="55">
        <v>12</v>
      </c>
      <c r="R6" s="54">
        <v>1</v>
      </c>
      <c r="S6" s="55">
        <v>12</v>
      </c>
      <c r="T6" s="54">
        <v>1</v>
      </c>
      <c r="U6" s="55">
        <v>6</v>
      </c>
      <c r="V6" s="54">
        <v>1</v>
      </c>
      <c r="W6" s="55">
        <v>18</v>
      </c>
      <c r="X6" s="54">
        <v>1</v>
      </c>
      <c r="Y6" s="55">
        <v>18</v>
      </c>
      <c r="Z6" s="54">
        <v>1</v>
      </c>
      <c r="AA6" s="55">
        <v>6</v>
      </c>
      <c r="AB6" s="42">
        <v>138</v>
      </c>
    </row>
    <row r="7" spans="1:28" ht="12.75">
      <c r="A7" s="22">
        <v>2</v>
      </c>
      <c r="B7" s="26" t="s">
        <v>60</v>
      </c>
      <c r="C7" s="36">
        <v>3</v>
      </c>
      <c r="D7" s="58">
        <v>2</v>
      </c>
      <c r="E7" s="59">
        <v>12</v>
      </c>
      <c r="F7" s="58">
        <v>3</v>
      </c>
      <c r="G7" s="59">
        <v>16</v>
      </c>
      <c r="H7" s="58">
        <v>2</v>
      </c>
      <c r="I7" s="59">
        <v>2</v>
      </c>
      <c r="J7" s="58" t="s">
        <v>55</v>
      </c>
      <c r="K7" s="59" t="s">
        <v>55</v>
      </c>
      <c r="L7" s="58">
        <v>2</v>
      </c>
      <c r="M7" s="59">
        <v>18</v>
      </c>
      <c r="N7" s="58">
        <v>2</v>
      </c>
      <c r="O7" s="59">
        <v>8</v>
      </c>
      <c r="P7" s="58">
        <v>2</v>
      </c>
      <c r="Q7" s="59">
        <v>4</v>
      </c>
      <c r="R7" s="58">
        <v>2.5</v>
      </c>
      <c r="S7" s="59">
        <v>16</v>
      </c>
      <c r="T7" s="58">
        <v>2.5</v>
      </c>
      <c r="U7" s="59">
        <v>4</v>
      </c>
      <c r="V7" s="58">
        <v>2</v>
      </c>
      <c r="W7" s="59">
        <v>4</v>
      </c>
      <c r="X7" s="58">
        <v>2</v>
      </c>
      <c r="Y7" s="59">
        <v>2</v>
      </c>
      <c r="Z7" s="58">
        <v>2</v>
      </c>
      <c r="AA7" s="59">
        <v>18</v>
      </c>
      <c r="AB7" s="43">
        <v>104</v>
      </c>
    </row>
    <row r="8" spans="1:28" ht="12.75">
      <c r="A8" s="22">
        <v>3</v>
      </c>
      <c r="B8" s="26" t="s">
        <v>56</v>
      </c>
      <c r="C8" s="36">
        <v>1</v>
      </c>
      <c r="D8" s="58">
        <v>2</v>
      </c>
      <c r="E8" s="61">
        <v>8</v>
      </c>
      <c r="F8" s="58">
        <v>1</v>
      </c>
      <c r="G8" s="61">
        <v>7</v>
      </c>
      <c r="H8" s="58">
        <v>0</v>
      </c>
      <c r="I8" s="61">
        <v>8</v>
      </c>
      <c r="J8" s="58">
        <v>0</v>
      </c>
      <c r="K8" s="61">
        <v>14</v>
      </c>
      <c r="L8" s="58">
        <v>0</v>
      </c>
      <c r="M8" s="61">
        <v>4</v>
      </c>
      <c r="N8" s="58">
        <v>0</v>
      </c>
      <c r="O8" s="61">
        <v>10</v>
      </c>
      <c r="P8" s="58">
        <v>-0.5</v>
      </c>
      <c r="Q8" s="61">
        <v>8</v>
      </c>
      <c r="R8" s="58">
        <v>-0.5</v>
      </c>
      <c r="S8" s="61">
        <v>14</v>
      </c>
      <c r="T8" s="58">
        <v>-0.5</v>
      </c>
      <c r="U8" s="61">
        <v>2</v>
      </c>
      <c r="V8" s="58">
        <v>-0.5</v>
      </c>
      <c r="W8" s="61">
        <v>2</v>
      </c>
      <c r="X8" s="58">
        <v>-0.75</v>
      </c>
      <c r="Y8" s="61">
        <v>22</v>
      </c>
      <c r="Z8" s="58" t="s">
        <v>55</v>
      </c>
      <c r="AA8" s="61" t="s">
        <v>55</v>
      </c>
      <c r="AB8" s="43">
        <v>99</v>
      </c>
    </row>
    <row r="9" spans="1:28" ht="12.75">
      <c r="A9" s="22">
        <v>4</v>
      </c>
      <c r="B9" s="26" t="s">
        <v>66</v>
      </c>
      <c r="C9" s="36">
        <v>1</v>
      </c>
      <c r="D9" s="58">
        <v>2.5</v>
      </c>
      <c r="E9" s="61">
        <v>2</v>
      </c>
      <c r="F9" s="58">
        <v>3</v>
      </c>
      <c r="G9" s="59">
        <v>1</v>
      </c>
      <c r="H9" s="58">
        <v>2.5</v>
      </c>
      <c r="I9" s="59">
        <v>20</v>
      </c>
      <c r="J9" s="58">
        <v>2.5</v>
      </c>
      <c r="K9" s="59">
        <v>2</v>
      </c>
      <c r="L9" s="58">
        <v>2.5</v>
      </c>
      <c r="M9" s="59">
        <v>16</v>
      </c>
      <c r="N9" s="58">
        <v>2.5</v>
      </c>
      <c r="O9" s="59">
        <v>2</v>
      </c>
      <c r="P9" s="58" t="s">
        <v>55</v>
      </c>
      <c r="Q9" s="59" t="s">
        <v>55</v>
      </c>
      <c r="R9" s="58">
        <v>4</v>
      </c>
      <c r="S9" s="59">
        <v>2</v>
      </c>
      <c r="T9" s="58">
        <v>2</v>
      </c>
      <c r="U9" s="59">
        <v>8</v>
      </c>
      <c r="V9" s="58" t="s">
        <v>55</v>
      </c>
      <c r="W9" s="59" t="s">
        <v>55</v>
      </c>
      <c r="X9" s="58">
        <v>1</v>
      </c>
      <c r="Y9" s="59">
        <v>20</v>
      </c>
      <c r="Z9" s="58">
        <v>1</v>
      </c>
      <c r="AA9" s="59">
        <v>16</v>
      </c>
      <c r="AB9" s="43">
        <v>89</v>
      </c>
    </row>
    <row r="10" spans="1:28" ht="12.75">
      <c r="A10" s="22">
        <v>5</v>
      </c>
      <c r="B10" s="26" t="s">
        <v>61</v>
      </c>
      <c r="C10" s="36">
        <v>2</v>
      </c>
      <c r="D10" s="58">
        <v>3</v>
      </c>
      <c r="E10" s="61">
        <v>8</v>
      </c>
      <c r="F10" s="58">
        <v>2</v>
      </c>
      <c r="G10" s="59" t="s">
        <v>55</v>
      </c>
      <c r="H10" s="58">
        <v>0</v>
      </c>
      <c r="I10" s="61">
        <v>14</v>
      </c>
      <c r="J10" s="58">
        <v>0</v>
      </c>
      <c r="K10" s="61">
        <v>16</v>
      </c>
      <c r="L10" s="58">
        <v>0</v>
      </c>
      <c r="M10" s="61">
        <v>6</v>
      </c>
      <c r="N10" s="58" t="s">
        <v>55</v>
      </c>
      <c r="O10" s="61" t="s">
        <v>55</v>
      </c>
      <c r="P10" s="58">
        <v>2.5</v>
      </c>
      <c r="Q10" s="61">
        <v>2</v>
      </c>
      <c r="R10" s="58">
        <v>0</v>
      </c>
      <c r="S10" s="61">
        <v>6</v>
      </c>
      <c r="T10" s="58">
        <v>0</v>
      </c>
      <c r="U10" s="61">
        <v>12</v>
      </c>
      <c r="V10" s="58">
        <v>2.5</v>
      </c>
      <c r="W10" s="61">
        <v>14</v>
      </c>
      <c r="X10" s="58">
        <v>0</v>
      </c>
      <c r="Y10" s="61">
        <v>6</v>
      </c>
      <c r="Z10" s="58">
        <v>2.5</v>
      </c>
      <c r="AA10" s="61">
        <v>2</v>
      </c>
      <c r="AB10" s="43">
        <v>86</v>
      </c>
    </row>
    <row r="11" spans="1:28" ht="12.75">
      <c r="A11" s="22">
        <v>6</v>
      </c>
      <c r="B11" s="26" t="s">
        <v>59</v>
      </c>
      <c r="C11" s="36">
        <v>2</v>
      </c>
      <c r="D11" s="58">
        <v>3</v>
      </c>
      <c r="E11" s="59">
        <v>8</v>
      </c>
      <c r="F11" s="58">
        <v>2</v>
      </c>
      <c r="G11" s="59" t="s">
        <v>55</v>
      </c>
      <c r="H11" s="58">
        <v>2</v>
      </c>
      <c r="I11" s="59">
        <v>4</v>
      </c>
      <c r="J11" s="58">
        <v>2</v>
      </c>
      <c r="K11" s="59">
        <v>10</v>
      </c>
      <c r="L11" s="58" t="s">
        <v>55</v>
      </c>
      <c r="M11" s="59" t="s">
        <v>55</v>
      </c>
      <c r="N11" s="58" t="s">
        <v>55</v>
      </c>
      <c r="O11" s="59" t="s">
        <v>55</v>
      </c>
      <c r="P11" s="58" t="s">
        <v>55</v>
      </c>
      <c r="Q11" s="59" t="s">
        <v>55</v>
      </c>
      <c r="R11" s="58" t="s">
        <v>55</v>
      </c>
      <c r="S11" s="59" t="s">
        <v>55</v>
      </c>
      <c r="T11" s="58" t="s">
        <v>55</v>
      </c>
      <c r="U11" s="59" t="s">
        <v>55</v>
      </c>
      <c r="V11" s="58" t="s">
        <v>55</v>
      </c>
      <c r="W11" s="59" t="s">
        <v>55</v>
      </c>
      <c r="X11" s="58" t="s">
        <v>55</v>
      </c>
      <c r="Y11" s="59" t="s">
        <v>55</v>
      </c>
      <c r="Z11" s="58" t="s">
        <v>55</v>
      </c>
      <c r="AA11" s="59" t="s">
        <v>55</v>
      </c>
      <c r="AB11" s="43">
        <v>22</v>
      </c>
    </row>
    <row r="12" spans="1:28" ht="12.75">
      <c r="A12" s="22">
        <v>7</v>
      </c>
      <c r="B12" s="26" t="s">
        <v>58</v>
      </c>
      <c r="C12" s="36">
        <v>3</v>
      </c>
      <c r="D12" s="58" t="s">
        <v>55</v>
      </c>
      <c r="E12" s="61" t="s">
        <v>55</v>
      </c>
      <c r="F12" s="58">
        <v>3</v>
      </c>
      <c r="G12" s="59" t="s">
        <v>55</v>
      </c>
      <c r="H12" s="58" t="s">
        <v>55</v>
      </c>
      <c r="I12" s="59" t="s">
        <v>55</v>
      </c>
      <c r="J12" s="58" t="s">
        <v>55</v>
      </c>
      <c r="K12" s="59" t="s">
        <v>55</v>
      </c>
      <c r="L12" s="58">
        <v>2</v>
      </c>
      <c r="M12" s="59">
        <v>2</v>
      </c>
      <c r="N12" s="58" t="s">
        <v>55</v>
      </c>
      <c r="O12" s="59" t="s">
        <v>55</v>
      </c>
      <c r="P12" s="58">
        <v>2.5</v>
      </c>
      <c r="Q12" s="59">
        <v>2</v>
      </c>
      <c r="R12" s="58" t="s">
        <v>55</v>
      </c>
      <c r="S12" s="59" t="s">
        <v>55</v>
      </c>
      <c r="T12" s="58" t="s">
        <v>55</v>
      </c>
      <c r="U12" s="59" t="s">
        <v>55</v>
      </c>
      <c r="V12" s="58">
        <v>2.5</v>
      </c>
      <c r="W12" s="59">
        <v>14</v>
      </c>
      <c r="X12" s="58" t="s">
        <v>55</v>
      </c>
      <c r="Y12" s="59" t="s">
        <v>55</v>
      </c>
      <c r="Z12" s="58">
        <v>2.5</v>
      </c>
      <c r="AA12" s="59">
        <v>2</v>
      </c>
      <c r="AB12" s="43">
        <v>20</v>
      </c>
    </row>
    <row r="13" spans="1:28" ht="12.75">
      <c r="A13" s="22">
        <v>8</v>
      </c>
      <c r="B13" s="26" t="s">
        <v>82</v>
      </c>
      <c r="C13" s="36">
        <v>5</v>
      </c>
      <c r="D13" s="58" t="s">
        <v>55</v>
      </c>
      <c r="E13" s="59" t="s">
        <v>55</v>
      </c>
      <c r="F13" s="58" t="s">
        <v>55</v>
      </c>
      <c r="G13" s="59" t="s">
        <v>55</v>
      </c>
      <c r="H13" s="58" t="s">
        <v>55</v>
      </c>
      <c r="I13" s="59" t="s">
        <v>55</v>
      </c>
      <c r="J13" s="58" t="s">
        <v>55</v>
      </c>
      <c r="K13" s="59" t="s">
        <v>55</v>
      </c>
      <c r="L13" s="58" t="s">
        <v>55</v>
      </c>
      <c r="M13" s="59" t="s">
        <v>55</v>
      </c>
      <c r="N13" s="58" t="s">
        <v>55</v>
      </c>
      <c r="O13" s="59" t="s">
        <v>55</v>
      </c>
      <c r="P13" s="58" t="s">
        <v>55</v>
      </c>
      <c r="Q13" s="59" t="s">
        <v>55</v>
      </c>
      <c r="R13" s="58">
        <v>4</v>
      </c>
      <c r="S13" s="59">
        <v>2</v>
      </c>
      <c r="T13" s="58" t="s">
        <v>55</v>
      </c>
      <c r="U13" s="59" t="s">
        <v>55</v>
      </c>
      <c r="V13" s="58" t="s">
        <v>55</v>
      </c>
      <c r="W13" s="59" t="s">
        <v>55</v>
      </c>
      <c r="X13" s="58" t="s">
        <v>55</v>
      </c>
      <c r="Y13" s="59" t="s">
        <v>55</v>
      </c>
      <c r="Z13" s="58">
        <v>3</v>
      </c>
      <c r="AA13" s="59">
        <v>8</v>
      </c>
      <c r="AB13" s="43">
        <v>10</v>
      </c>
    </row>
    <row r="14" spans="1:28" s="62" customFormat="1" ht="12.75">
      <c r="A14" s="11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</sheetData>
  <sheetProtection/>
  <mergeCells count="12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conditionalFormatting sqref="D6:E13">
    <cfRule type="expression" priority="14" dxfId="0" stopIfTrue="1">
      <formula>$D6&lt;3</formula>
    </cfRule>
  </conditionalFormatting>
  <conditionalFormatting sqref="H6:I13">
    <cfRule type="expression" priority="13" dxfId="0" stopIfTrue="1">
      <formula>$H6&lt;3</formula>
    </cfRule>
  </conditionalFormatting>
  <conditionalFormatting sqref="F6:G13">
    <cfRule type="expression" priority="12" dxfId="0" stopIfTrue="1">
      <formula>$F6&lt;3</formula>
    </cfRule>
  </conditionalFormatting>
  <conditionalFormatting sqref="J6:K13">
    <cfRule type="expression" priority="11" dxfId="0" stopIfTrue="1">
      <formula>$J6&lt;3</formula>
    </cfRule>
  </conditionalFormatting>
  <conditionalFormatting sqref="L6:N13">
    <cfRule type="expression" priority="10" dxfId="0" stopIfTrue="1">
      <formula>$L6&lt;3</formula>
    </cfRule>
  </conditionalFormatting>
  <conditionalFormatting sqref="N6:O13">
    <cfRule type="expression" priority="9" dxfId="0" stopIfTrue="1">
      <formula>$N6&lt;3</formula>
    </cfRule>
  </conditionalFormatting>
  <conditionalFormatting sqref="P6:Q13">
    <cfRule type="expression" priority="8" dxfId="0" stopIfTrue="1">
      <formula>$P6&lt;3</formula>
    </cfRule>
  </conditionalFormatting>
  <conditionalFormatting sqref="R6:S13">
    <cfRule type="expression" priority="7" dxfId="0" stopIfTrue="1">
      <formula>$R6&lt;3</formula>
    </cfRule>
  </conditionalFormatting>
  <conditionalFormatting sqref="T6:U13">
    <cfRule type="expression" priority="6" dxfId="0" stopIfTrue="1">
      <formula>$T6&lt;3</formula>
    </cfRule>
  </conditionalFormatting>
  <conditionalFormatting sqref="V6:W13">
    <cfRule type="expression" priority="5" dxfId="0" stopIfTrue="1">
      <formula>$V6&lt;3</formula>
    </cfRule>
  </conditionalFormatting>
  <conditionalFormatting sqref="X6:Y13">
    <cfRule type="expression" priority="4" dxfId="0" stopIfTrue="1">
      <formula>$X6&lt;3</formula>
    </cfRule>
  </conditionalFormatting>
  <conditionalFormatting sqref="Z6:AA13">
    <cfRule type="expression" priority="3" dxfId="0" stopIfTrue="1">
      <formula>$Z6&lt;3</formula>
    </cfRule>
  </conditionalFormatting>
  <conditionalFormatting sqref="E6">
    <cfRule type="expression" priority="2" dxfId="0" stopIfTrue="1">
      <formula>$J6&lt;3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4" sqref="A4"/>
    </sheetView>
  </sheetViews>
  <sheetFormatPr defaultColWidth="10.00390625" defaultRowHeight="12"/>
  <cols>
    <col min="1" max="1" width="4.375" style="11" customWidth="1"/>
    <col min="2" max="2" width="23.75390625" style="8" bestFit="1" customWidth="1"/>
    <col min="3" max="3" width="6.75390625" style="7" customWidth="1"/>
    <col min="4" max="7" width="7.125" style="7" customWidth="1"/>
    <col min="8" max="8" width="9.125" style="7" customWidth="1"/>
    <col min="9" max="16384" width="10.00390625" style="7" customWidth="1"/>
  </cols>
  <sheetData>
    <row r="1" spans="1:8" s="5" customFormat="1" ht="12.75">
      <c r="A1" s="1" t="s">
        <v>46</v>
      </c>
      <c r="B1" s="2"/>
      <c r="C1" s="3"/>
      <c r="D1" s="4"/>
      <c r="E1" s="3"/>
      <c r="F1" s="3"/>
      <c r="G1" s="3"/>
      <c r="H1" s="3"/>
    </row>
    <row r="2" spans="1:8" s="5" customFormat="1" ht="12.75">
      <c r="A2" s="1" t="s">
        <v>47</v>
      </c>
      <c r="B2" s="2"/>
      <c r="C2" s="3"/>
      <c r="D2" s="4"/>
      <c r="E2" s="3"/>
      <c r="F2" s="3"/>
      <c r="G2" s="3"/>
      <c r="H2" s="3"/>
    </row>
    <row r="3" s="6" customFormat="1" ht="12.75">
      <c r="A3" s="19"/>
    </row>
    <row r="4" spans="1:8" s="9" customFormat="1" ht="22.5" customHeight="1">
      <c r="A4" s="16" t="s">
        <v>0</v>
      </c>
      <c r="B4" s="17" t="s">
        <v>1</v>
      </c>
      <c r="C4" s="18" t="s">
        <v>2</v>
      </c>
      <c r="D4" s="32" t="s">
        <v>40</v>
      </c>
      <c r="E4" s="32" t="s">
        <v>41</v>
      </c>
      <c r="F4" s="32" t="s">
        <v>42</v>
      </c>
      <c r="G4" s="32" t="s">
        <v>43</v>
      </c>
      <c r="H4" s="32" t="s">
        <v>28</v>
      </c>
    </row>
    <row r="5" spans="1:8" ht="12.75">
      <c r="A5" s="22">
        <f aca="true" t="shared" si="0" ref="A5:A19">IF(B5="","",IF(AND(H5=H4,G5=G4,F5=F4,E5=E4),"=",ROW()-4))</f>
        <v>1</v>
      </c>
      <c r="B5" s="47" t="s">
        <v>57</v>
      </c>
      <c r="C5" s="50">
        <v>2</v>
      </c>
      <c r="D5" s="45">
        <f>IF($B5="","",IF(SUMIF(Трн1нов!$B:$B,$B5,Трн1нов!$A:$A)=0,"---",SUMIF(Трн1нов!$B:$B,$B5,Трн1нов!$A:$A)))</f>
        <v>1</v>
      </c>
      <c r="E5" s="38">
        <f>IF($B5="","",IF(SUMIF(Трн2нов!$B:$B,$B5,Трн2нов!$A:$A)=0,"---",SUMIF(Трн2нов!$B:$B,$B5,Трн2нов!$A:$A)))</f>
        <v>3</v>
      </c>
      <c r="F5" s="38">
        <f>IF($B5="","",IF(SUMIF(Трн3нов!$B:$B,$B5,Трн3нов!$A:$A)=0,"---",SUMIF(Трн3нов!$B:$B,$B5,Трн3нов!$A:$A)))</f>
        <v>1</v>
      </c>
      <c r="G5" s="38">
        <f>IF($B5="","",IF(SUMIF(Трн4нов!$B:$B,$B5,Трн4нов!$A:$A)=0,"---",SUMIF(Трн4нов!$B:$B,$B5,Трн4нов!$A:$A)))</f>
        <v>1</v>
      </c>
      <c r="H5" s="42">
        <f aca="true" t="shared" si="1" ref="H5:H19">IF(B5="","",SUM(D5:G5))</f>
        <v>6</v>
      </c>
    </row>
    <row r="6" spans="1:8" ht="12.75">
      <c r="A6" s="22">
        <f t="shared" si="0"/>
        <v>2</v>
      </c>
      <c r="B6" s="48" t="s">
        <v>60</v>
      </c>
      <c r="C6" s="51">
        <v>3</v>
      </c>
      <c r="D6" s="39">
        <f>IF($B6="","",IF(SUMIF(Трн1нов!$B:$B,$B6,Трн1нов!$A:$A)=0,"---",SUMIF(Трн1нов!$B:$B,$B6,Трн1нов!$A:$A)))</f>
        <v>4</v>
      </c>
      <c r="E6" s="40">
        <f>IF($B6="","",IF(SUMIF(Трн2нов!$B:$B,$B6,Трн2нов!$A:$A)=0,"---",SUMIF(Трн2нов!$B:$B,$B6,Трн2нов!$A:$A)))</f>
        <v>1</v>
      </c>
      <c r="F6" s="40">
        <f>IF($B6="","",IF(SUMIF(Трн3нов!$B:$B,$B6,Трн3нов!$A:$A)=0,"---",SUMIF(Трн3нов!$B:$B,$B6,Трн3нов!$A:$A)))</f>
        <v>3</v>
      </c>
      <c r="G6" s="40">
        <f>IF($B6="","",IF(SUMIF(Трн4нов!$B:$B,$B6,Трн4нов!$A:$A)=0,"---",SUMIF(Трн4нов!$B:$B,$B6,Трн4нов!$A:$A)))</f>
        <v>2</v>
      </c>
      <c r="H6" s="43">
        <f t="shared" si="1"/>
        <v>10</v>
      </c>
    </row>
    <row r="7" spans="1:8" ht="12.75">
      <c r="A7" s="22">
        <f t="shared" si="0"/>
        <v>3</v>
      </c>
      <c r="B7" s="48" t="s">
        <v>59</v>
      </c>
      <c r="C7" s="51">
        <v>2</v>
      </c>
      <c r="D7" s="39">
        <f>IF($B7="","",IF(SUMIF(Трн1нов!$B:$B,$B7,Трн1нов!$A:$A)=0,"---",SUMIF(Трн1нов!$B:$B,$B7,Трн1нов!$A:$A)))</f>
        <v>3</v>
      </c>
      <c r="E7" s="40">
        <f>IF($B7="","",IF(SUMIF(Трн2нов!$B:$B,$B7,Трн2нов!$A:$A)=0,"---",SUMIF(Трн2нов!$B:$B,$B7,Трн2нов!$A:$A)))</f>
        <v>5</v>
      </c>
      <c r="F7" s="40">
        <f>IF($B7="","",IF(SUMIF(Трн3нов!$B:$B,$B7,Трн3нов!$A:$A)=0,"---",SUMIF(Трн3нов!$B:$B,$B7,Трн3нов!$A:$A)))</f>
        <v>2</v>
      </c>
      <c r="G7" s="40">
        <f>IF($B7="","",IF(SUMIF(Трн4нов!$B:$B,$B7,Трн4нов!$A:$A)=0,"---",SUMIF(Трн4нов!$B:$B,$B7,Трн4нов!$A:$A)))</f>
        <v>6</v>
      </c>
      <c r="H7" s="43">
        <f t="shared" si="1"/>
        <v>16</v>
      </c>
    </row>
    <row r="8" spans="1:8" ht="12.75">
      <c r="A8" s="22">
        <f t="shared" si="0"/>
        <v>4</v>
      </c>
      <c r="B8" s="48" t="s">
        <v>58</v>
      </c>
      <c r="C8" s="51">
        <v>3</v>
      </c>
      <c r="D8" s="39">
        <f>IF($B8="","",IF(SUMIF(Трн1нов!$B:$B,$B8,Трн1нов!$A:$A)=0,"---",SUMIF(Трн1нов!$B:$B,$B8,Трн1нов!$A:$A)))</f>
        <v>2</v>
      </c>
      <c r="E8" s="40">
        <f>IF($B8="","",IF(SUMIF(Трн2нов!$B:$B,$B8,Трн2нов!$A:$A)=0,"---",SUMIF(Трн2нов!$B:$B,$B8,Трн2нов!$A:$A)))</f>
        <v>2</v>
      </c>
      <c r="F8" s="40">
        <f>IF($B8="","",IF(SUMIF(Трн3нов!$B:$B,$B8,Трн3нов!$A:$A)=0,"---",SUMIF(Трн3нов!$B:$B,$B8,Трн3нов!$A:$A)))</f>
        <v>6</v>
      </c>
      <c r="G8" s="40">
        <f>IF($B8="","",IF(SUMIF(Трн4нов!$B:$B,$B8,Трн4нов!$A:$A)=0,"---",SUMIF(Трн4нов!$B:$B,$B8,Трн4нов!$A:$A)))</f>
        <v>7</v>
      </c>
      <c r="H8" s="43">
        <f t="shared" si="1"/>
        <v>17</v>
      </c>
    </row>
    <row r="9" spans="1:8" ht="12.75">
      <c r="A9" s="22">
        <f t="shared" si="0"/>
        <v>5</v>
      </c>
      <c r="B9" s="49" t="s">
        <v>66</v>
      </c>
      <c r="C9" s="51">
        <v>1</v>
      </c>
      <c r="D9" s="39">
        <f>IF($B9="","",IF(SUMIF(Трн1нов!$B:$B,$B9,Трн1нов!$A:$A)=0,"---",SUMIF(Трн1нов!$B:$B,$B9,Трн1нов!$A:$A)))</f>
        <v>7</v>
      </c>
      <c r="E9" s="40">
        <f>IF($B9="","",IF(SUMIF(Трн2нов!$B:$B,$B9,Трн2нов!$A:$A)=0,"---",SUMIF(Трн2нов!$B:$B,$B9,Трн2нов!$A:$A)))</f>
        <v>4</v>
      </c>
      <c r="F9" s="40">
        <f>IF($B9="","",IF(SUMIF(Трн3нов!$B:$B,$B9,Трн3нов!$A:$A)=0,"---",SUMIF(Трн3нов!$B:$B,$B9,Трн3нов!$A:$A)))</f>
        <v>5</v>
      </c>
      <c r="G9" s="40">
        <f>IF($B9="","",IF(SUMIF(Трн4нов!$B:$B,$B9,Трн4нов!$A:$A)=0,"---",SUMIF(Трн4нов!$B:$B,$B9,Трн4нов!$A:$A)))</f>
        <v>4</v>
      </c>
      <c r="H9" s="43">
        <f t="shared" si="1"/>
        <v>20</v>
      </c>
    </row>
    <row r="10" spans="1:8" ht="12.75">
      <c r="A10" s="22">
        <f t="shared" si="0"/>
        <v>6</v>
      </c>
      <c r="B10" s="48" t="s">
        <v>56</v>
      </c>
      <c r="C10" s="51">
        <v>1</v>
      </c>
      <c r="D10" s="39">
        <f>IF($B10="","",IF(SUMIF(Трн1нов!$B:$B,$B10,Трн1нов!$A:$A)=0,"---",SUMIF(Трн1нов!$B:$B,$B10,Трн1нов!$A:$A)))</f>
        <v>9</v>
      </c>
      <c r="E10" s="40">
        <f>IF($B10="","",IF(SUMIF(Трн2нов!$B:$B,$B10,Трн2нов!$A:$A)=0,"---",SUMIF(Трн2нов!$B:$B,$B10,Трн2нов!$A:$A)))</f>
        <v>7</v>
      </c>
      <c r="F10" s="40">
        <f>IF($B10="","",IF(SUMIF(Трн3нов!$B:$B,$B10,Трн3нов!$A:$A)=0,"---",SUMIF(Трн3нов!$B:$B,$B10,Трн3нов!$A:$A)))</f>
        <v>4</v>
      </c>
      <c r="G10" s="40">
        <f>IF($B10="","",IF(SUMIF(Трн4нов!$B:$B,$B10,Трн4нов!$A:$A)=0,"---",SUMIF(Трн4нов!$B:$B,$B10,Трн4нов!$A:$A)))</f>
        <v>3</v>
      </c>
      <c r="H10" s="43">
        <f t="shared" si="1"/>
        <v>23</v>
      </c>
    </row>
    <row r="11" spans="1:8" ht="13.5" thickBot="1">
      <c r="A11" s="67">
        <f t="shared" si="0"/>
        <v>7</v>
      </c>
      <c r="B11" s="68" t="s">
        <v>61</v>
      </c>
      <c r="C11" s="69">
        <v>2</v>
      </c>
      <c r="D11" s="70">
        <f>IF($B11="","",IF(SUMIF(Трн1нов!$B:$B,$B11,Трн1нов!$A:$A)=0,"---",SUMIF(Трн1нов!$B:$B,$B11,Трн1нов!$A:$A)))</f>
        <v>8</v>
      </c>
      <c r="E11" s="71">
        <f>IF($B11="","",IF(SUMIF(Трн2нов!$B:$B,$B11,Трн2нов!$A:$A)=0,"---",SUMIF(Трн2нов!$B:$B,$B11,Трн2нов!$A:$A)))</f>
        <v>6</v>
      </c>
      <c r="F11" s="71">
        <f>IF($B11="","",IF(SUMIF(Трн3нов!$B:$B,$B11,Трн3нов!$A:$A)=0,"---",SUMIF(Трн3нов!$B:$B,$B11,Трн3нов!$A:$A)))</f>
        <v>7</v>
      </c>
      <c r="G11" s="71">
        <f>IF($B11="","",IF(SUMIF(Трн4нов!$B:$B,$B11,Трн4нов!$A:$A)=0,"---",SUMIF(Трн4нов!$B:$B,$B11,Трн4нов!$A:$A)))</f>
        <v>5</v>
      </c>
      <c r="H11" s="72">
        <f t="shared" si="1"/>
        <v>26</v>
      </c>
    </row>
    <row r="12" spans="1:8" ht="13.5" thickTop="1">
      <c r="A12" s="63">
        <f>IF(B12="","",IF(AND(H12=H11,G12=G11,F12=F11,E12=E11),"=",ROW()-4))</f>
        <v>8</v>
      </c>
      <c r="B12" s="64" t="s">
        <v>63</v>
      </c>
      <c r="C12" s="65">
        <v>5</v>
      </c>
      <c r="D12" s="66">
        <f>IF($B12="","",IF(SUMIF(Трн1нов!$B:$B,$B12,Трн1нов!$A:$A)=0,"---",SUMIF(Трн1нов!$B:$B,$B12,Трн1нов!$A:$A)))</f>
        <v>5</v>
      </c>
      <c r="E12" s="41">
        <f>IF($B12="","",IF(SUMIF(Трн2нов!$B:$B,$B12,Трн2нов!$A:$A)=0,"---",SUMIF(Трн2нов!$B:$B,$B12,Трн2нов!$A:$A)))</f>
        <v>9</v>
      </c>
      <c r="F12" s="41" t="str">
        <f>IF($B12="","",IF(SUMIF(Трн3нов!$B:$B,$B12,Трн3нов!$A:$A)=0,"---",SUMIF(Трн3нов!$B:$B,$B12,Трн3нов!$A:$A)))</f>
        <v>---</v>
      </c>
      <c r="G12" s="41" t="str">
        <f>IF($B12="","",IF(SUMIF(Трн4нов!$B:$B,$B12,Трн4нов!$A:$A)=0,"---",SUMIF(Трн4нов!$B:$B,$B12,Трн4нов!$A:$A)))</f>
        <v>---</v>
      </c>
      <c r="H12" s="44">
        <f>IF(B12="","",SUM(D12:G12))</f>
        <v>14</v>
      </c>
    </row>
    <row r="13" spans="1:8" ht="12.75">
      <c r="A13" s="22">
        <f>IF(B13="","",IF(AND(H13=H12,G13=G12,F13=F12,E13=E12),"=",ROW()-4))</f>
        <v>9</v>
      </c>
      <c r="B13" s="48" t="s">
        <v>64</v>
      </c>
      <c r="C13" s="51">
        <v>5</v>
      </c>
      <c r="D13" s="39">
        <f>IF($B13="","",IF(SUMIF(Трн1нов!$B:$B,$B13,Трн1нов!$A:$A)=0,"---",SUMIF(Трн1нов!$B:$B,$B13,Трн1нов!$A:$A)))</f>
        <v>6</v>
      </c>
      <c r="E13" s="40">
        <f>IF($B13="","",IF(SUMIF(Трн2нов!$B:$B,$B13,Трн2нов!$A:$A)=0,"---",SUMIF(Трн2нов!$B:$B,$B13,Трн2нов!$A:$A)))</f>
        <v>9</v>
      </c>
      <c r="F13" s="40" t="str">
        <f>IF($B13="","",IF(SUMIF(Трн3нов!$B:$B,$B13,Трн3нов!$A:$A)=0,"---",SUMIF(Трн3нов!$B:$B,$B13,Трн3нов!$A:$A)))</f>
        <v>---</v>
      </c>
      <c r="G13" s="40" t="str">
        <f>IF($B13="","",IF(SUMIF(Трн4нов!$B:$B,$B13,Трн4нов!$A:$A)=0,"---",SUMIF(Трн4нов!$B:$B,$B13,Трн4нов!$A:$A)))</f>
        <v>---</v>
      </c>
      <c r="H13" s="43">
        <f>IF(B13="","",SUM(D13:G13))</f>
        <v>15</v>
      </c>
    </row>
    <row r="14" spans="1:8" ht="12.75">
      <c r="A14" s="22">
        <f>IF(B14="","",IF(AND(H14=H13,G14=G13,F14=F13,E14=E13),"=",ROW()-4))</f>
        <v>10</v>
      </c>
      <c r="B14" s="48" t="s">
        <v>67</v>
      </c>
      <c r="C14" s="51">
        <v>5</v>
      </c>
      <c r="D14" s="39">
        <f>IF($B14="","",IF(SUMIF(Трн1нов!$B:$B,$B14,Трн1нов!$A:$A)=0,"---",SUMIF(Трн1нов!$B:$B,$B14,Трн1нов!$A:$A)))</f>
        <v>10</v>
      </c>
      <c r="E14" s="40">
        <f>IF($B14="","",IF(SUMIF(Трн2нов!$B:$B,$B14,Трн2нов!$A:$A)=0,"---",SUMIF(Трн2нов!$B:$B,$B14,Трн2нов!$A:$A)))</f>
        <v>8</v>
      </c>
      <c r="F14" s="40" t="str">
        <f>IF($B14="","",IF(SUMIF(Трн3нов!$B:$B,$B14,Трн3нов!$A:$A)=0,"---",SUMIF(Трн3нов!$B:$B,$B14,Трн3нов!$A:$A)))</f>
        <v>---</v>
      </c>
      <c r="G14" s="40" t="str">
        <f>IF($B14="","",IF(SUMIF(Трн4нов!$B:$B,$B14,Трн4нов!$A:$A)=0,"---",SUMIF(Трн4нов!$B:$B,$B14,Трн4нов!$A:$A)))</f>
        <v>---</v>
      </c>
      <c r="H14" s="43">
        <f>IF(B14="","",SUM(D14:G14))</f>
        <v>18</v>
      </c>
    </row>
    <row r="15" spans="1:8" ht="12.75">
      <c r="A15" s="22">
        <f>IF(B15="","",IF(AND(H15=H14,G15=G14,F15=F14,E15=E14),"=",ROW()-4))</f>
        <v>11</v>
      </c>
      <c r="B15" s="48" t="s">
        <v>23</v>
      </c>
      <c r="C15" s="51">
        <v>2</v>
      </c>
      <c r="D15" s="39">
        <f>IF($B15="","",IF(SUMIF(Трн1нов!$B:$B,$B15,Трн1нов!$A:$A)=0,"---",SUMIF(Трн1нов!$B:$B,$B15,Трн1нов!$A:$A)))</f>
        <v>11</v>
      </c>
      <c r="E15" s="40" t="str">
        <f>IF($B15="","",IF(SUMIF(Трн2нов!$B:$B,$B15,Трн2нов!$A:$A)=0,"---",SUMIF(Трн2нов!$B:$B,$B15,Трн2нов!$A:$A)))</f>
        <v>---</v>
      </c>
      <c r="F15" s="40" t="str">
        <f>IF($B15="","",IF(SUMIF(Трн3нов!$B:$B,$B15,Трн3нов!$A:$A)=0,"---",SUMIF(Трн3нов!$B:$B,$B15,Трн3нов!$A:$A)))</f>
        <v>---</v>
      </c>
      <c r="G15" s="40" t="str">
        <f>IF($B15="","",IF(SUMIF(Трн4нов!$B:$B,$B15,Трн4нов!$A:$A)=0,"---",SUMIF(Трн4нов!$B:$B,$B15,Трн4нов!$A:$A)))</f>
        <v>---</v>
      </c>
      <c r="H15" s="43">
        <f>IF(B15="","",SUM(D15:G15))</f>
        <v>11</v>
      </c>
    </row>
    <row r="16" spans="1:8" ht="12.75">
      <c r="A16" s="22">
        <f>IF(B16="","",IF(AND(H16=H15,G16=G15,F16=F15,E16=E15),"=",ROW()-4))</f>
        <v>12</v>
      </c>
      <c r="B16" s="48" t="s">
        <v>68</v>
      </c>
      <c r="C16" s="51">
        <v>5</v>
      </c>
      <c r="D16" s="39">
        <f>IF($B16="","",IF(SUMIF(Трн1нов!$B:$B,$B16,Трн1нов!$A:$A)=0,"---",SUMIF(Трн1нов!$B:$B,$B16,Трн1нов!$A:$A)))</f>
        <v>12</v>
      </c>
      <c r="E16" s="40" t="str">
        <f>IF($B16="","",IF(SUMIF(Трн2нов!$B:$B,$B16,Трн2нов!$A:$A)=0,"---",SUMIF(Трн2нов!$B:$B,$B16,Трн2нов!$A:$A)))</f>
        <v>---</v>
      </c>
      <c r="F16" s="40" t="str">
        <f>IF($B16="","",IF(SUMIF(Трн3нов!$B:$B,$B16,Трн3нов!$A:$A)=0,"---",SUMIF(Трн3нов!$B:$B,$B16,Трн3нов!$A:$A)))</f>
        <v>---</v>
      </c>
      <c r="G16" s="40" t="str">
        <f>IF($B16="","",IF(SUMIF(Трн4нов!$B:$B,$B16,Трн4нов!$A:$A)=0,"---",SUMIF(Трн4нов!$B:$B,$B16,Трн4нов!$A:$A)))</f>
        <v>---</v>
      </c>
      <c r="H16" s="43">
        <f>IF(B16="","",SUM(D16:G16))</f>
        <v>12</v>
      </c>
    </row>
    <row r="17" spans="1:8" ht="12.75">
      <c r="A17" s="22">
        <f>IF(B17="","",IF(AND(H17=H16,G17=G16,F17=F16,E17=E16),"=",ROW()-4))</f>
        <v>13</v>
      </c>
      <c r="B17" s="48" t="s">
        <v>69</v>
      </c>
      <c r="C17" s="51">
        <v>1</v>
      </c>
      <c r="D17" s="39">
        <f>IF($B17="","",IF(SUMIF(Трн1нов!$B:$B,$B17,Трн1нов!$A:$A)=0,"---",SUMIF(Трн1нов!$B:$B,$B17,Трн1нов!$A:$A)))</f>
        <v>13</v>
      </c>
      <c r="E17" s="40" t="str">
        <f>IF($B17="","",IF(SUMIF(Трн2нов!$B:$B,$B17,Трн2нов!$A:$A)=0,"---",SUMIF(Трн2нов!$B:$B,$B17,Трн2нов!$A:$A)))</f>
        <v>---</v>
      </c>
      <c r="F17" s="40" t="str">
        <f>IF($B17="","",IF(SUMIF(Трн3нов!$B:$B,$B17,Трн3нов!$A:$A)=0,"---",SUMIF(Трн3нов!$B:$B,$B17,Трн3нов!$A:$A)))</f>
        <v>---</v>
      </c>
      <c r="G17" s="40" t="str">
        <f>IF($B17="","",IF(SUMIF(Трн4нов!$B:$B,$B17,Трн4нов!$A:$A)=0,"---",SUMIF(Трн4нов!$B:$B,$B17,Трн4нов!$A:$A)))</f>
        <v>---</v>
      </c>
      <c r="H17" s="43">
        <f>IF(B17="","",SUM(D17:G17))</f>
        <v>13</v>
      </c>
    </row>
    <row r="18" spans="1:8" ht="12.75">
      <c r="A18" s="22">
        <f>IF(B18="","",IF(AND(H18=H17,G18=G17,F18=F17,E18=E17),"=",ROW()-4))</f>
        <v>14</v>
      </c>
      <c r="B18" s="48" t="s">
        <v>70</v>
      </c>
      <c r="C18" s="51">
        <v>5</v>
      </c>
      <c r="D18" s="39">
        <f>IF($B18="","",IF(SUMIF(Трн1нов!$B:$B,$B18,Трн1нов!$A:$A)=0,"---",SUMIF(Трн1нов!$B:$B,$B18,Трн1нов!$A:$A)))</f>
        <v>14</v>
      </c>
      <c r="E18" s="40" t="str">
        <f>IF($B18="","",IF(SUMIF(Трн2нов!$B:$B,$B18,Трн2нов!$A:$A)=0,"---",SUMIF(Трн2нов!$B:$B,$B18,Трн2нов!$A:$A)))</f>
        <v>---</v>
      </c>
      <c r="F18" s="40" t="str">
        <f>IF($B18="","",IF(SUMIF(Трн3нов!$B:$B,$B18,Трн3нов!$A:$A)=0,"---",SUMIF(Трн3нов!$B:$B,$B18,Трн3нов!$A:$A)))</f>
        <v>---</v>
      </c>
      <c r="G18" s="40" t="str">
        <f>IF($B18="","",IF(SUMIF(Трн4нов!$B:$B,$B18,Трн4нов!$A:$A)=0,"---",SUMIF(Трн4нов!$B:$B,$B18,Трн4нов!$A:$A)))</f>
        <v>---</v>
      </c>
      <c r="H18" s="43">
        <f>IF(B18="","",SUM(D18:G18))</f>
        <v>14</v>
      </c>
    </row>
    <row r="19" spans="1:8" ht="12.75">
      <c r="A19" s="22">
        <f>IF(B19="","",IF(AND(H19=H18,G19=G18,F19=F18,E19=E18),"=",ROW()-4))</f>
        <v>15</v>
      </c>
      <c r="B19" s="48" t="s">
        <v>71</v>
      </c>
      <c r="C19" s="51">
        <v>5</v>
      </c>
      <c r="D19" s="39">
        <f>IF($B19="","",IF(SUMIF(Трн1нов!$B:$B,$B19,Трн1нов!$A:$A)=0,"---",SUMIF(Трн1нов!$B:$B,$B19,Трн1нов!$A:$A)))</f>
        <v>15</v>
      </c>
      <c r="E19" s="40" t="str">
        <f>IF($B19="","",IF(SUMIF(Трн2нов!$B:$B,$B19,Трн2нов!$A:$A)=0,"---",SUMIF(Трн2нов!$B:$B,$B19,Трн2нов!$A:$A)))</f>
        <v>---</v>
      </c>
      <c r="F19" s="40" t="str">
        <f>IF($B19="","",IF(SUMIF(Трн3нов!$B:$B,$B19,Трн3нов!$A:$A)=0,"---",SUMIF(Трн3нов!$B:$B,$B19,Трн3нов!$A:$A)))</f>
        <v>---</v>
      </c>
      <c r="G19" s="40" t="str">
        <f>IF($B19="","",IF(SUMIF(Трн4нов!$B:$B,$B19,Трн4нов!$A:$A)=0,"---",SUMIF(Трн4нов!$B:$B,$B19,Трн4нов!$A:$A)))</f>
        <v>---</v>
      </c>
      <c r="H19" s="43">
        <f>IF(B19="","",SUM(D19:G19))</f>
        <v>15</v>
      </c>
    </row>
    <row r="20" spans="1:8" ht="12.75">
      <c r="A20" s="22">
        <f aca="true" t="shared" si="2" ref="A20:A45">IF(B20="","",IF(AND(H20=H19,G20=G19,F20=F19,E20=E19),"=",ROW()-4))</f>
        <v>16</v>
      </c>
      <c r="B20" s="48" t="s">
        <v>82</v>
      </c>
      <c r="C20" s="51">
        <v>5</v>
      </c>
      <c r="D20" s="39" t="str">
        <f>IF($B20="","",IF(SUMIF(Трн1нов!$B:$B,$B20,Трн1нов!$A:$A)=0,"---",SUMIF(Трн1нов!$B:$B,$B20,Трн1нов!$A:$A)))</f>
        <v>---</v>
      </c>
      <c r="E20" s="40" t="str">
        <f>IF($B20="","",IF(SUMIF(Трн2нов!$B:$B,$B20,Трн2нов!$A:$A)=0,"---",SUMIF(Трн2нов!$B:$B,$B20,Трн2нов!$A:$A)))</f>
        <v>---</v>
      </c>
      <c r="F20" s="40" t="str">
        <f>IF($B20="","",IF(SUMIF(Трн3нов!$B:$B,$B20,Трн3нов!$A:$A)=0,"---",SUMIF(Трн3нов!$B:$B,$B20,Трн3нов!$A:$A)))</f>
        <v>---</v>
      </c>
      <c r="G20" s="40">
        <f>IF($B20="","",IF(SUMIF(Трн4нов!$B:$B,$B20,Трн4нов!$A:$A)=0,"---",SUMIF(Трн4нов!$B:$B,$B20,Трн4нов!$A:$A)))</f>
        <v>8</v>
      </c>
      <c r="H20" s="43">
        <f aca="true" t="shared" si="3" ref="H20:H45">IF(B20="","",SUM(D20:G20))</f>
        <v>8</v>
      </c>
    </row>
    <row r="21" spans="1:8" ht="12.75">
      <c r="A21" s="22">
        <f t="shared" si="2"/>
      </c>
      <c r="B21" s="48"/>
      <c r="C21" s="51"/>
      <c r="D21" s="39">
        <f>IF($B21="","",IF(SUMIF(Трн1нов!$B:$B,$B21,Трн1нов!$A:$A)=0,"---",SUMIF(Трн1нов!$B:$B,$B21,Трн1нов!$A:$A)))</f>
      </c>
      <c r="E21" s="40">
        <f>IF($B21="","",IF(SUMIF(Трн2нов!$B:$B,$B21,Трн2нов!$A:$A)=0,"---",SUMIF(Трн2нов!$B:$B,$B21,Трн2нов!$A:$A)))</f>
      </c>
      <c r="F21" s="40">
        <f>IF($B21="","",IF(SUMIF(Трн3нов!$B:$B,$B21,Трн3нов!$A:$A)=0,"---",SUMIF(Трн3нов!$B:$B,$B21,Трн3нов!$A:$A)))</f>
      </c>
      <c r="G21" s="40">
        <f>IF($B21="","",IF(SUMIF(Трн4нов!$B:$B,$B21,Трн4нов!$A:$A)=0,"---",SUMIF(Трн4нов!$B:$B,$B21,Трн4нов!$A:$A)))</f>
      </c>
      <c r="H21" s="43">
        <f t="shared" si="3"/>
      </c>
    </row>
    <row r="22" spans="1:8" ht="12.75">
      <c r="A22" s="22">
        <f t="shared" si="2"/>
      </c>
      <c r="B22" s="48"/>
      <c r="C22" s="51"/>
      <c r="D22" s="39">
        <f>IF($B22="","",IF(SUMIF(Трн1нов!$B:$B,$B22,Трн1нов!$A:$A)=0,"---",SUMIF(Трн1нов!$B:$B,$B22,Трн1нов!$A:$A)))</f>
      </c>
      <c r="E22" s="40">
        <f>IF($B22="","",IF(SUMIF(Трн2нов!$B:$B,$B22,Трн2нов!$A:$A)=0,"---",SUMIF(Трн2нов!$B:$B,$B22,Трн2нов!$A:$A)))</f>
      </c>
      <c r="F22" s="40">
        <f>IF($B22="","",IF(SUMIF(Трн3нов!$B:$B,$B22,Трн3нов!$A:$A)=0,"---",SUMIF(Трн3нов!$B:$B,$B22,Трн3нов!$A:$A)))</f>
      </c>
      <c r="G22" s="40">
        <f>IF($B22="","",IF(SUMIF(Трн4нов!$B:$B,$B22,Трн4нов!$A:$A)=0,"---",SUMIF(Трн4нов!$B:$B,$B22,Трн4нов!$A:$A)))</f>
      </c>
      <c r="H22" s="43">
        <f t="shared" si="3"/>
      </c>
    </row>
    <row r="23" spans="1:8" ht="12.75">
      <c r="A23" s="22">
        <f t="shared" si="2"/>
      </c>
      <c r="B23" s="48"/>
      <c r="C23" s="51"/>
      <c r="D23" s="39">
        <f>IF($B23="","",IF(SUMIF(Трн1нов!$B:$B,$B23,Трн1нов!$A:$A)=0,"---",SUMIF(Трн1нов!$B:$B,$B23,Трн1нов!$A:$A)))</f>
      </c>
      <c r="E23" s="40">
        <f>IF($B23="","",IF(SUMIF(Трн2нов!$B:$B,$B23,Трн2нов!$A:$A)=0,"---",SUMIF(Трн2нов!$B:$B,$B23,Трн2нов!$A:$A)))</f>
      </c>
      <c r="F23" s="40">
        <f>IF($B23="","",IF(SUMIF(Трн3нов!$B:$B,$B23,Трн3нов!$A:$A)=0,"---",SUMIF(Трн3нов!$B:$B,$B23,Трн3нов!$A:$A)))</f>
      </c>
      <c r="G23" s="40">
        <f>IF($B23="","",IF(SUMIF(Трн4нов!$B:$B,$B23,Трн4нов!$A:$A)=0,"---",SUMIF(Трн4нов!$B:$B,$B23,Трн4нов!$A:$A)))</f>
      </c>
      <c r="H23" s="43">
        <f t="shared" si="3"/>
      </c>
    </row>
    <row r="24" spans="1:8" ht="12.75">
      <c r="A24" s="22">
        <f t="shared" si="2"/>
      </c>
      <c r="B24" s="48"/>
      <c r="C24" s="51"/>
      <c r="D24" s="39">
        <f>IF($B24="","",IF(SUMIF(Трн1нов!$B:$B,$B24,Трн1нов!$A:$A)=0,"---",SUMIF(Трн1нов!$B:$B,$B24,Трн1нов!$A:$A)))</f>
      </c>
      <c r="E24" s="40">
        <f>IF($B24="","",IF(SUMIF(Трн2нов!$B:$B,$B24,Трн2нов!$A:$A)=0,"---",SUMIF(Трн2нов!$B:$B,$B24,Трн2нов!$A:$A)))</f>
      </c>
      <c r="F24" s="40">
        <f>IF($B24="","",IF(SUMIF(Трн3нов!$B:$B,$B24,Трн3нов!$A:$A)=0,"---",SUMIF(Трн3нов!$B:$B,$B24,Трн3нов!$A:$A)))</f>
      </c>
      <c r="G24" s="40">
        <f>IF($B24="","",IF(SUMIF(Трн4нов!$B:$B,$B24,Трн4нов!$A:$A)=0,"---",SUMIF(Трн4нов!$B:$B,$B24,Трн4нов!$A:$A)))</f>
      </c>
      <c r="H24" s="43">
        <f t="shared" si="3"/>
      </c>
    </row>
    <row r="25" spans="1:8" ht="12.75">
      <c r="A25" s="22">
        <f t="shared" si="2"/>
      </c>
      <c r="B25" s="48"/>
      <c r="C25" s="51"/>
      <c r="D25" s="39">
        <f>IF($B25="","",IF(SUMIF(Трн1нов!$B:$B,$B25,Трн1нов!$A:$A)=0,"---",SUMIF(Трн1нов!$B:$B,$B25,Трн1нов!$A:$A)))</f>
      </c>
      <c r="E25" s="40">
        <f>IF($B25="","",IF(SUMIF(Трн2нов!$B:$B,$B25,Трн2нов!$A:$A)=0,"---",SUMIF(Трн2нов!$B:$B,$B25,Трн2нов!$A:$A)))</f>
      </c>
      <c r="F25" s="40">
        <f>IF($B25="","",IF(SUMIF(Трн3нов!$B:$B,$B25,Трн3нов!$A:$A)=0,"---",SUMIF(Трн3нов!$B:$B,$B25,Трн3нов!$A:$A)))</f>
      </c>
      <c r="G25" s="40">
        <f>IF($B25="","",IF(SUMIF(Трн4нов!$B:$B,$B25,Трн4нов!$A:$A)=0,"---",SUMIF(Трн4нов!$B:$B,$B25,Трн4нов!$A:$A)))</f>
      </c>
      <c r="H25" s="43">
        <f t="shared" si="3"/>
      </c>
    </row>
    <row r="26" spans="1:8" ht="12.75">
      <c r="A26" s="22">
        <f t="shared" si="2"/>
      </c>
      <c r="B26" s="48"/>
      <c r="C26" s="51"/>
      <c r="D26" s="39">
        <f>IF($B26="","",IF(SUMIF(Трн1нов!$B:$B,$B26,Трн1нов!$A:$A)=0,"---",SUMIF(Трн1нов!$B:$B,$B26,Трн1нов!$A:$A)))</f>
      </c>
      <c r="E26" s="40">
        <f>IF($B26="","",IF(SUMIF(Трн2нов!$B:$B,$B26,Трн2нов!$A:$A)=0,"---",SUMIF(Трн2нов!$B:$B,$B26,Трн2нов!$A:$A)))</f>
      </c>
      <c r="F26" s="40">
        <f>IF($B26="","",IF(SUMIF(Трн3нов!$B:$B,$B26,Трн3нов!$A:$A)=0,"---",SUMIF(Трн3нов!$B:$B,$B26,Трн3нов!$A:$A)))</f>
      </c>
      <c r="G26" s="40">
        <f>IF($B26="","",IF(SUMIF(Трн4нов!$B:$B,$B26,Трн4нов!$A:$A)=0,"---",SUMIF(Трн4нов!$B:$B,$B26,Трн4нов!$A:$A)))</f>
      </c>
      <c r="H26" s="43">
        <f t="shared" si="3"/>
      </c>
    </row>
    <row r="27" spans="1:8" ht="12.75">
      <c r="A27" s="22">
        <f t="shared" si="2"/>
      </c>
      <c r="B27" s="48"/>
      <c r="C27" s="51"/>
      <c r="D27" s="39">
        <f>IF($B27="","",IF(SUMIF(Трн1нов!$B:$B,$B27,Трн1нов!$A:$A)=0,"---",SUMIF(Трн1нов!$B:$B,$B27,Трн1нов!$A:$A)))</f>
      </c>
      <c r="E27" s="41">
        <f>IF($B27="","",IF(SUMIF(Трн2нов!$B:$B,$B27,Трн2нов!$A:$A)=0,"---",SUMIF(Трн2нов!$B:$B,$B27,Трн2нов!$A:$A)))</f>
      </c>
      <c r="F27" s="41">
        <f>IF($B27="","",IF(SUMIF(Трн3нов!$B:$B,$B27,Трн3нов!$A:$A)=0,"---",SUMIF(Трн3нов!$B:$B,$B27,Трн3нов!$A:$A)))</f>
      </c>
      <c r="G27" s="41">
        <f>IF($B27="","",IF(SUMIF(Трн4нов!$B:$B,$B27,Трн4нов!$A:$A)=0,"---",SUMIF(Трн4нов!$B:$B,$B27,Трн4нов!$A:$A)))</f>
      </c>
      <c r="H27" s="44">
        <f t="shared" si="3"/>
      </c>
    </row>
    <row r="28" spans="1:8" ht="12.75">
      <c r="A28" s="22">
        <f t="shared" si="2"/>
      </c>
      <c r="B28" s="48"/>
      <c r="C28" s="51"/>
      <c r="D28" s="39">
        <f>IF($B28="","",IF(SUMIF(Трн1нов!$B:$B,$B28,Трн1нов!$A:$A)=0,"---",SUMIF(Трн1нов!$B:$B,$B28,Трн1нов!$A:$A)))</f>
      </c>
      <c r="E28" s="40">
        <f>IF($B28="","",IF(SUMIF(Трн2нов!$B:$B,$B28,Трн2нов!$A:$A)=0,"---",SUMIF(Трн2нов!$B:$B,$B28,Трн2нов!$A:$A)))</f>
      </c>
      <c r="F28" s="40">
        <f>IF($B28="","",IF(SUMIF(Трн3нов!$B:$B,$B28,Трн3нов!$A:$A)=0,"---",SUMIF(Трн3нов!$B:$B,$B28,Трн3нов!$A:$A)))</f>
      </c>
      <c r="G28" s="40">
        <f>IF($B28="","",IF(SUMIF(Трн4нов!$B:$B,$B28,Трн4нов!$A:$A)=0,"---",SUMIF(Трн4нов!$B:$B,$B28,Трн4нов!$A:$A)))</f>
      </c>
      <c r="H28" s="43">
        <f t="shared" si="3"/>
      </c>
    </row>
    <row r="29" spans="1:8" ht="12.75">
      <c r="A29" s="22">
        <f t="shared" si="2"/>
      </c>
      <c r="B29" s="48"/>
      <c r="C29" s="51"/>
      <c r="D29" s="39">
        <f>IF($B29="","",IF(SUMIF(Трн1нов!$B:$B,$B29,Трн1нов!$A:$A)=0,"---",SUMIF(Трн1нов!$B:$B,$B29,Трн1нов!$A:$A)))</f>
      </c>
      <c r="E29" s="40">
        <f>IF($B29="","",IF(SUMIF(Трн2нов!$B:$B,$B29,Трн2нов!$A:$A)=0,"---",SUMIF(Трн2нов!$B:$B,$B29,Трн2нов!$A:$A)))</f>
      </c>
      <c r="F29" s="40">
        <f>IF($B29="","",IF(SUMIF(Трн3нов!$B:$B,$B29,Трн3нов!$A:$A)=0,"---",SUMIF(Трн3нов!$B:$B,$B29,Трн3нов!$A:$A)))</f>
      </c>
      <c r="G29" s="40">
        <f>IF($B29="","",IF(SUMIF(Трн4нов!$B:$B,$B29,Трн4нов!$A:$A)=0,"---",SUMIF(Трн4нов!$B:$B,$B29,Трн4нов!$A:$A)))</f>
      </c>
      <c r="H29" s="43">
        <f t="shared" si="3"/>
      </c>
    </row>
    <row r="30" spans="1:8" ht="12.75">
      <c r="A30" s="22">
        <f t="shared" si="2"/>
      </c>
      <c r="B30" s="48"/>
      <c r="C30" s="51"/>
      <c r="D30" s="39">
        <f>IF($B30="","",IF(SUMIF(Трн1нов!$B:$B,$B30,Трн1нов!$A:$A)=0,"---",SUMIF(Трн1нов!$B:$B,$B30,Трн1нов!$A:$A)))</f>
      </c>
      <c r="E30" s="40">
        <f>IF($B30="","",IF(SUMIF(Трн2нов!$B:$B,$B30,Трн2нов!$A:$A)=0,"---",SUMIF(Трн2нов!$B:$B,$B30,Трн2нов!$A:$A)))</f>
      </c>
      <c r="F30" s="40">
        <f>IF($B30="","",IF(SUMIF(Трн3нов!$B:$B,$B30,Трн3нов!$A:$A)=0,"---",SUMIF(Трн3нов!$B:$B,$B30,Трн3нов!$A:$A)))</f>
      </c>
      <c r="G30" s="40">
        <f>IF($B30="","",IF(SUMIF(Трн4нов!$B:$B,$B30,Трн4нов!$A:$A)=0,"---",SUMIF(Трн4нов!$B:$B,$B30,Трн4нов!$A:$A)))</f>
      </c>
      <c r="H30" s="43">
        <f t="shared" si="3"/>
      </c>
    </row>
    <row r="31" spans="1:8" ht="12.75">
      <c r="A31" s="22">
        <f t="shared" si="2"/>
      </c>
      <c r="B31" s="48"/>
      <c r="C31" s="51"/>
      <c r="D31" s="39">
        <f>IF($B31="","",IF(SUMIF(Трн1нов!$B:$B,$B31,Трн1нов!$A:$A)=0,"---",SUMIF(Трн1нов!$B:$B,$B31,Трн1нов!$A:$A)))</f>
      </c>
      <c r="E31" s="40">
        <f>IF($B31="","",IF(SUMIF(Трн2нов!$B:$B,$B31,Трн2нов!$A:$A)=0,"---",SUMIF(Трн2нов!$B:$B,$B31,Трн2нов!$A:$A)))</f>
      </c>
      <c r="F31" s="40">
        <f>IF($B31="","",IF(SUMIF(Трн3нов!$B:$B,$B31,Трн3нов!$A:$A)=0,"---",SUMIF(Трн3нов!$B:$B,$B31,Трн3нов!$A:$A)))</f>
      </c>
      <c r="G31" s="40">
        <f>IF($B31="","",IF(SUMIF(Трн4нов!$B:$B,$B31,Трн4нов!$A:$A)=0,"---",SUMIF(Трн4нов!$B:$B,$B31,Трн4нов!$A:$A)))</f>
      </c>
      <c r="H31" s="43">
        <f t="shared" si="3"/>
      </c>
    </row>
    <row r="32" spans="1:8" ht="12.75">
      <c r="A32" s="22">
        <f t="shared" si="2"/>
      </c>
      <c r="B32" s="48"/>
      <c r="C32" s="51"/>
      <c r="D32" s="39">
        <f>IF($B32="","",IF(SUMIF(Трн1нов!$B:$B,$B32,Трн1нов!$A:$A)=0,"---",SUMIF(Трн1нов!$B:$B,$B32,Трн1нов!$A:$A)))</f>
      </c>
      <c r="E32" s="40">
        <f>IF($B32="","",IF(SUMIF(Трн2нов!$B:$B,$B32,Трн2нов!$A:$A)=0,"---",SUMIF(Трн2нов!$B:$B,$B32,Трн2нов!$A:$A)))</f>
      </c>
      <c r="F32" s="40">
        <f>IF($B32="","",IF(SUMIF(Трн3нов!$B:$B,$B32,Трн3нов!$A:$A)=0,"---",SUMIF(Трн3нов!$B:$B,$B32,Трн3нов!$A:$A)))</f>
      </c>
      <c r="G32" s="40">
        <f>IF($B32="","",IF(SUMIF(Трн4нов!$B:$B,$B32,Трн4нов!$A:$A)=0,"---",SUMIF(Трн4нов!$B:$B,$B32,Трн4нов!$A:$A)))</f>
      </c>
      <c r="H32" s="43">
        <f t="shared" si="3"/>
      </c>
    </row>
    <row r="33" spans="1:8" ht="12.75">
      <c r="A33" s="22">
        <f t="shared" si="2"/>
      </c>
      <c r="B33" s="48"/>
      <c r="C33" s="51"/>
      <c r="D33" s="39">
        <f>IF($B33="","",IF(SUMIF(Трн1нов!$B:$B,$B33,Трн1нов!$A:$A)=0,"---",SUMIF(Трн1нов!$B:$B,$B33,Трн1нов!$A:$A)))</f>
      </c>
      <c r="E33" s="40">
        <f>IF($B33="","",IF(SUMIF(Трн2нов!$B:$B,$B33,Трн2нов!$A:$A)=0,"---",SUMIF(Трн2нов!$B:$B,$B33,Трн2нов!$A:$A)))</f>
      </c>
      <c r="F33" s="40">
        <f>IF($B33="","",IF(SUMIF(Трн3нов!$B:$B,$B33,Трн3нов!$A:$A)=0,"---",SUMIF(Трн3нов!$B:$B,$B33,Трн3нов!$A:$A)))</f>
      </c>
      <c r="G33" s="40">
        <f>IF($B33="","",IF(SUMIF(Трн4нов!$B:$B,$B33,Трн4нов!$A:$A)=0,"---",SUMIF(Трн4нов!$B:$B,$B33,Трн4нов!$A:$A)))</f>
      </c>
      <c r="H33" s="43">
        <f t="shared" si="3"/>
      </c>
    </row>
    <row r="34" spans="1:8" ht="12.75">
      <c r="A34" s="22">
        <f t="shared" si="2"/>
      </c>
      <c r="B34" s="48"/>
      <c r="C34" s="51"/>
      <c r="D34" s="39">
        <f>IF($B34="","",IF(SUMIF(Трн1нов!$B:$B,$B34,Трн1нов!$A:$A)=0,"---",SUMIF(Трн1нов!$B:$B,$B34,Трн1нов!$A:$A)))</f>
      </c>
      <c r="E34" s="40">
        <f>IF($B34="","",IF(SUMIF(Трн2нов!$B:$B,$B34,Трн2нов!$A:$A)=0,"---",SUMIF(Трн2нов!$B:$B,$B34,Трн2нов!$A:$A)))</f>
      </c>
      <c r="F34" s="40">
        <f>IF($B34="","",IF(SUMIF(Трн3нов!$B:$B,$B34,Трн3нов!$A:$A)=0,"---",SUMIF(Трн3нов!$B:$B,$B34,Трн3нов!$A:$A)))</f>
      </c>
      <c r="G34" s="40">
        <f>IF($B34="","",IF(SUMIF(Трн4нов!$B:$B,$B34,Трн4нов!$A:$A)=0,"---",SUMIF(Трн4нов!$B:$B,$B34,Трн4нов!$A:$A)))</f>
      </c>
      <c r="H34" s="43">
        <f t="shared" si="3"/>
      </c>
    </row>
    <row r="35" spans="1:8" ht="12.75">
      <c r="A35" s="22">
        <f t="shared" si="2"/>
      </c>
      <c r="B35" s="48"/>
      <c r="C35" s="51"/>
      <c r="D35" s="39">
        <f>IF($B35="","",IF(SUMIF(Трн1нов!$B:$B,$B35,Трн1нов!$A:$A)=0,"---",SUMIF(Трн1нов!$B:$B,$B35,Трн1нов!$A:$A)))</f>
      </c>
      <c r="E35" s="40">
        <f>IF($B35="","",IF(SUMIF(Трн2нов!$B:$B,$B35,Трн2нов!$A:$A)=0,"---",SUMIF(Трн2нов!$B:$B,$B35,Трн2нов!$A:$A)))</f>
      </c>
      <c r="F35" s="40">
        <f>IF($B35="","",IF(SUMIF(Трн3нов!$B:$B,$B35,Трн3нов!$A:$A)=0,"---",SUMIF(Трн3нов!$B:$B,$B35,Трн3нов!$A:$A)))</f>
      </c>
      <c r="G35" s="40">
        <f>IF($B35="","",IF(SUMIF(Трн4нов!$B:$B,$B35,Трн4нов!$A:$A)=0,"---",SUMIF(Трн4нов!$B:$B,$B35,Трн4нов!$A:$A)))</f>
      </c>
      <c r="H35" s="43">
        <f t="shared" si="3"/>
      </c>
    </row>
    <row r="36" spans="1:8" ht="12.75">
      <c r="A36" s="22">
        <f t="shared" si="2"/>
      </c>
      <c r="B36" s="48"/>
      <c r="C36" s="51"/>
      <c r="D36" s="39">
        <f>IF($B36="","",IF(SUMIF(Трн1нов!$B:$B,$B36,Трн1нов!$A:$A)=0,"---",SUMIF(Трн1нов!$B:$B,$B36,Трн1нов!$A:$A)))</f>
      </c>
      <c r="E36" s="40">
        <f>IF($B36="","",IF(SUMIF(Трн2нов!$B:$B,$B36,Трн2нов!$A:$A)=0,"---",SUMIF(Трн2нов!$B:$B,$B36,Трн2нов!$A:$A)))</f>
      </c>
      <c r="F36" s="40">
        <f>IF($B36="","",IF(SUMIF(Трн3нов!$B:$B,$B36,Трн3нов!$A:$A)=0,"---",SUMIF(Трн3нов!$B:$B,$B36,Трн3нов!$A:$A)))</f>
      </c>
      <c r="G36" s="40">
        <f>IF($B36="","",IF(SUMIF(Трн4нов!$B:$B,$B36,Трн4нов!$A:$A)=0,"---",SUMIF(Трн4нов!$B:$B,$B36,Трн4нов!$A:$A)))</f>
      </c>
      <c r="H36" s="43">
        <f t="shared" si="3"/>
      </c>
    </row>
    <row r="37" spans="1:8" ht="12.75">
      <c r="A37" s="22">
        <f t="shared" si="2"/>
      </c>
      <c r="B37" s="48"/>
      <c r="C37" s="51"/>
      <c r="D37" s="39">
        <f>IF($B37="","",IF(SUMIF(Трн1нов!$B:$B,$B37,Трн1нов!$A:$A)=0,"---",SUMIF(Трн1нов!$B:$B,$B37,Трн1нов!$A:$A)))</f>
      </c>
      <c r="E37" s="40">
        <f>IF($B37="","",IF(SUMIF(Трн2нов!$B:$B,$B37,Трн2нов!$A:$A)=0,"---",SUMIF(Трн2нов!$B:$B,$B37,Трн2нов!$A:$A)))</f>
      </c>
      <c r="F37" s="40">
        <f>IF($B37="","",IF(SUMIF(Трн3нов!$B:$B,$B37,Трн3нов!$A:$A)=0,"---",SUMIF(Трн3нов!$B:$B,$B37,Трн3нов!$A:$A)))</f>
      </c>
      <c r="G37" s="40">
        <f>IF($B37="","",IF(SUMIF(Трн4нов!$B:$B,$B37,Трн4нов!$A:$A)=0,"---",SUMIF(Трн4нов!$B:$B,$B37,Трн4нов!$A:$A)))</f>
      </c>
      <c r="H37" s="43">
        <f t="shared" si="3"/>
      </c>
    </row>
    <row r="38" spans="1:8" ht="12.75">
      <c r="A38" s="22">
        <f t="shared" si="2"/>
      </c>
      <c r="B38" s="48"/>
      <c r="C38" s="51"/>
      <c r="D38" s="39">
        <f>IF($B38="","",IF(SUMIF(Трн1нов!$B:$B,$B38,Трн1нов!$A:$A)=0,"---",SUMIF(Трн1нов!$B:$B,$B38,Трн1нов!$A:$A)))</f>
      </c>
      <c r="E38" s="40">
        <f>IF($B38="","",IF(SUMIF(Трн2нов!$B:$B,$B38,Трн2нов!$A:$A)=0,"---",SUMIF(Трн2нов!$B:$B,$B38,Трн2нов!$A:$A)))</f>
      </c>
      <c r="F38" s="40">
        <f>IF($B38="","",IF(SUMIF(Трн3нов!$B:$B,$B38,Трн3нов!$A:$A)=0,"---",SUMIF(Трн3нов!$B:$B,$B38,Трн3нов!$A:$A)))</f>
      </c>
      <c r="G38" s="40">
        <f>IF($B38="","",IF(SUMIF(Трн4нов!$B:$B,$B38,Трн4нов!$A:$A)=0,"---",SUMIF(Трн4нов!$B:$B,$B38,Трн4нов!$A:$A)))</f>
      </c>
      <c r="H38" s="43">
        <f t="shared" si="3"/>
      </c>
    </row>
    <row r="39" spans="1:8" ht="12.75">
      <c r="A39" s="22">
        <f t="shared" si="2"/>
      </c>
      <c r="B39" s="48"/>
      <c r="C39" s="51"/>
      <c r="D39" s="39">
        <f>IF($B39="","",IF(SUMIF(Трн1нов!$B:$B,$B39,Трн1нов!$A:$A)=0,"---",SUMIF(Трн1нов!$B:$B,$B39,Трн1нов!$A:$A)))</f>
      </c>
      <c r="E39" s="40">
        <f>IF($B39="","",IF(SUMIF(Трн2нов!$B:$B,$B39,Трн2нов!$A:$A)=0,"---",SUMIF(Трн2нов!$B:$B,$B39,Трн2нов!$A:$A)))</f>
      </c>
      <c r="F39" s="40">
        <f>IF($B39="","",IF(SUMIF(Трн3нов!$B:$B,$B39,Трн3нов!$A:$A)=0,"---",SUMIF(Трн3нов!$B:$B,$B39,Трн3нов!$A:$A)))</f>
      </c>
      <c r="G39" s="40">
        <f>IF($B39="","",IF(SUMIF(Трн4нов!$B:$B,$B39,Трн4нов!$A:$A)=0,"---",SUMIF(Трн4нов!$B:$B,$B39,Трн4нов!$A:$A)))</f>
      </c>
      <c r="H39" s="43">
        <f t="shared" si="3"/>
      </c>
    </row>
    <row r="40" spans="1:8" ht="12.75">
      <c r="A40" s="22">
        <f t="shared" si="2"/>
      </c>
      <c r="B40" s="49"/>
      <c r="C40" s="51"/>
      <c r="D40" s="39">
        <f>IF($B40="","",IF(SUMIF(Трн1нов!$B:$B,$B40,Трн1нов!$A:$A)=0,"---",SUMIF(Трн1нов!$B:$B,$B40,Трн1нов!$A:$A)))</f>
      </c>
      <c r="E40" s="40">
        <f>IF($B40="","",IF(SUMIF(Трн2нов!$B:$B,$B40,Трн2нов!$A:$A)=0,"---",SUMIF(Трн2нов!$B:$B,$B40,Трн2нов!$A:$A)))</f>
      </c>
      <c r="F40" s="40">
        <f>IF($B40="","",IF(SUMIF(Трн3нов!$B:$B,$B40,Трн3нов!$A:$A)=0,"---",SUMIF(Трн3нов!$B:$B,$B40,Трн3нов!$A:$A)))</f>
      </c>
      <c r="G40" s="40">
        <f>IF($B40="","",IF(SUMIF(Трн4нов!$B:$B,$B40,Трн4нов!$A:$A)=0,"---",SUMIF(Трн4нов!$B:$B,$B40,Трн4нов!$A:$A)))</f>
      </c>
      <c r="H40" s="43">
        <f t="shared" si="3"/>
      </c>
    </row>
    <row r="41" spans="1:8" ht="12.75">
      <c r="A41" s="22">
        <f t="shared" si="2"/>
      </c>
      <c r="B41" s="49"/>
      <c r="C41" s="51"/>
      <c r="D41" s="39">
        <f>IF($B41="","",IF(SUMIF(Трн1нов!$B:$B,$B41,Трн1нов!$A:$A)=0,"---",SUMIF(Трн1нов!$B:$B,$B41,Трн1нов!$A:$A)))</f>
      </c>
      <c r="E41" s="40">
        <f>IF($B41="","",IF(SUMIF(Трн2нов!$B:$B,$B41,Трн2нов!$A:$A)=0,"---",SUMIF(Трн2нов!$B:$B,$B41,Трн2нов!$A:$A)))</f>
      </c>
      <c r="F41" s="40">
        <f>IF($B41="","",IF(SUMIF(Трн3нов!$B:$B,$B41,Трн3нов!$A:$A)=0,"---",SUMIF(Трн3нов!$B:$B,$B41,Трн3нов!$A:$A)))</f>
      </c>
      <c r="G41" s="40">
        <f>IF($B41="","",IF(SUMIF(Трн4нов!$B:$B,$B41,Трн4нов!$A:$A)=0,"---",SUMIF(Трн4нов!$B:$B,$B41,Трн4нов!$A:$A)))</f>
      </c>
      <c r="H41" s="43">
        <f t="shared" si="3"/>
      </c>
    </row>
    <row r="42" spans="1:8" ht="12.75">
      <c r="A42" s="22">
        <f t="shared" si="2"/>
      </c>
      <c r="B42" s="48"/>
      <c r="C42" s="51"/>
      <c r="D42" s="39">
        <f>IF($B42="","",IF(SUMIF(Трн1нов!$B:$B,$B42,Трн1нов!$A:$A)=0,"---",SUMIF(Трн1нов!$B:$B,$B42,Трн1нов!$A:$A)))</f>
      </c>
      <c r="E42" s="40">
        <f>IF($B42="","",IF(SUMIF(Трн2нов!$B:$B,$B42,Трн2нов!$A:$A)=0,"---",SUMIF(Трн2нов!$B:$B,$B42,Трн2нов!$A:$A)))</f>
      </c>
      <c r="F42" s="40">
        <f>IF($B42="","",IF(SUMIF(Трн3нов!$B:$B,$B42,Трн3нов!$A:$A)=0,"---",SUMIF(Трн3нов!$B:$B,$B42,Трн3нов!$A:$A)))</f>
      </c>
      <c r="G42" s="40">
        <f>IF($B42="","",IF(SUMIF(Трн4нов!$B:$B,$B42,Трн4нов!$A:$A)=0,"---",SUMIF(Трн4нов!$B:$B,$B42,Трн4нов!$A:$A)))</f>
      </c>
      <c r="H42" s="43">
        <f t="shared" si="3"/>
      </c>
    </row>
    <row r="43" spans="1:8" ht="12.75">
      <c r="A43" s="22">
        <f t="shared" si="2"/>
      </c>
      <c r="B43" s="48"/>
      <c r="C43" s="51"/>
      <c r="D43" s="39">
        <f>IF($B43="","",IF(SUMIF(Трн1нов!$B:$B,$B43,Трн1нов!$A:$A)=0,"---",SUMIF(Трн1нов!$B:$B,$B43,Трн1нов!$A:$A)))</f>
      </c>
      <c r="E43" s="40">
        <f>IF($B43="","",IF(SUMIF(Трн2нов!$B:$B,$B43,Трн2нов!$A:$A)=0,"---",SUMIF(Трн2нов!$B:$B,$B43,Трн2нов!$A:$A)))</f>
      </c>
      <c r="F43" s="40">
        <f>IF($B43="","",IF(SUMIF(Трн3нов!$B:$B,$B43,Трн3нов!$A:$A)=0,"---",SUMIF(Трн3нов!$B:$B,$B43,Трн3нов!$A:$A)))</f>
      </c>
      <c r="G43" s="40">
        <f>IF($B43="","",IF(SUMIF(Трн4нов!$B:$B,$B43,Трн4нов!$A:$A)=0,"---",SUMIF(Трн4нов!$B:$B,$B43,Трн4нов!$A:$A)))</f>
      </c>
      <c r="H43" s="43">
        <f t="shared" si="3"/>
      </c>
    </row>
    <row r="44" spans="1:8" ht="12.75">
      <c r="A44" s="22">
        <f t="shared" si="2"/>
      </c>
      <c r="B44" s="48"/>
      <c r="C44" s="51"/>
      <c r="D44" s="39">
        <f>IF($B44="","",IF(SUMIF(Трн1нов!$B:$B,$B44,Трн1нов!$A:$A)=0,"---",SUMIF(Трн1нов!$B:$B,$B44,Трн1нов!$A:$A)))</f>
      </c>
      <c r="E44" s="40">
        <f>IF($B44="","",IF(SUMIF(Трн2нов!$B:$B,$B44,Трн2нов!$A:$A)=0,"---",SUMIF(Трн2нов!$B:$B,$B44,Трн2нов!$A:$A)))</f>
      </c>
      <c r="F44" s="40">
        <f>IF($B44="","",IF(SUMIF(Трн3нов!$B:$B,$B44,Трн3нов!$A:$A)=0,"---",SUMIF(Трн3нов!$B:$B,$B44,Трн3нов!$A:$A)))</f>
      </c>
      <c r="G44" s="40">
        <f>IF($B44="","",IF(SUMIF(Трн4нов!$B:$B,$B44,Трн4нов!$A:$A)=0,"---",SUMIF(Трн4нов!$B:$B,$B44,Трн4нов!$A:$A)))</f>
      </c>
      <c r="H44" s="43">
        <f t="shared" si="3"/>
      </c>
    </row>
    <row r="45" spans="1:8" ht="12.75">
      <c r="A45" s="22">
        <f t="shared" si="2"/>
      </c>
      <c r="B45" s="48"/>
      <c r="C45" s="51"/>
      <c r="D45" s="39">
        <f>IF($B45="","",IF(SUMIF(Трн1нов!$B:$B,$B45,Трн1нов!$A:$A)=0,"---",SUMIF(Трн1нов!$B:$B,$B45,Трн1нов!$A:$A)))</f>
      </c>
      <c r="E45" s="40">
        <f>IF($B45="","",IF(SUMIF(Трн2нов!$B:$B,$B45,Трн2нов!$A:$A)=0,"---",SUMIF(Трн2нов!$B:$B,$B45,Трн2нов!$A:$A)))</f>
      </c>
      <c r="F45" s="40">
        <f>IF($B45="","",IF(SUMIF(Трн3нов!$B:$B,$B45,Трн3нов!$A:$A)=0,"---",SUMIF(Трн3нов!$B:$B,$B45,Трн3нов!$A:$A)))</f>
      </c>
      <c r="G45" s="40">
        <f>IF($B45="","",IF(SUMIF(Трн4нов!$B:$B,$B45,Трн4нов!$A:$A)=0,"---",SUMIF(Трн4нов!$B:$B,$B45,Трн4нов!$A:$A)))</f>
      </c>
      <c r="H45" s="43">
        <f t="shared" si="3"/>
      </c>
    </row>
    <row r="46" spans="1:8" ht="12.75">
      <c r="A46" s="22">
        <f aca="true" t="shared" si="4" ref="A46:A59">IF(B46="","",IF(AND(H46=H45,G46=G45,F46=F45,E46=E45),"=",ROW()-4))</f>
      </c>
      <c r="B46" s="48"/>
      <c r="C46" s="51"/>
      <c r="D46" s="39">
        <f>IF($B46="","",IF(SUMIF(Трн1нов!$B:$B,$B46,Трн1нов!$A:$A)=0,"---",SUMIF(Трн1нов!$B:$B,$B46,Трн1нов!$A:$A)))</f>
      </c>
      <c r="E46" s="40">
        <f>IF($B46="","",IF(SUMIF(Трн2нов!$B:$B,$B46,Трн2нов!$A:$A)=0,"---",SUMIF(Трн2нов!$B:$B,$B46,Трн2нов!$A:$A)))</f>
      </c>
      <c r="F46" s="40">
        <f>IF($B46="","",IF(SUMIF(Трн3нов!$B:$B,$B46,Трн3нов!$A:$A)=0,"---",SUMIF(Трн3нов!$B:$B,$B46,Трн3нов!$A:$A)))</f>
      </c>
      <c r="G46" s="40">
        <f>IF($B46="","",IF(SUMIF(Трн4нов!$B:$B,$B46,Трн4нов!$A:$A)=0,"---",SUMIF(Трн4нов!$B:$B,$B46,Трн4нов!$A:$A)))</f>
      </c>
      <c r="H46" s="43">
        <f aca="true" t="shared" si="5" ref="H46:H59">IF(B46="","",SUM(D46:G46))</f>
      </c>
    </row>
    <row r="47" spans="1:8" ht="12.75">
      <c r="A47" s="22">
        <f t="shared" si="4"/>
      </c>
      <c r="B47" s="48"/>
      <c r="C47" s="51"/>
      <c r="D47" s="39">
        <f>IF($B47="","",IF(SUMIF(Трн1нов!$B:$B,$B47,Трн1нов!$A:$A)=0,"---",SUMIF(Трн1нов!$B:$B,$B47,Трн1нов!$A:$A)))</f>
      </c>
      <c r="E47" s="40">
        <f>IF($B47="","",IF(SUMIF(Трн2нов!$B:$B,$B47,Трн2нов!$A:$A)=0,"---",SUMIF(Трн2нов!$B:$B,$B47,Трн2нов!$A:$A)))</f>
      </c>
      <c r="F47" s="40">
        <f>IF($B47="","",IF(SUMIF(Трн3нов!$B:$B,$B47,Трн3нов!$A:$A)=0,"---",SUMIF(Трн3нов!$B:$B,$B47,Трн3нов!$A:$A)))</f>
      </c>
      <c r="G47" s="40">
        <f>IF($B47="","",IF(SUMIF(Трн4нов!$B:$B,$B47,Трн4нов!$A:$A)=0,"---",SUMIF(Трн4нов!$B:$B,$B47,Трн4нов!$A:$A)))</f>
      </c>
      <c r="H47" s="43">
        <f t="shared" si="5"/>
      </c>
    </row>
    <row r="48" spans="1:8" ht="12.75">
      <c r="A48" s="22">
        <f t="shared" si="4"/>
      </c>
      <c r="B48" s="48"/>
      <c r="C48" s="51"/>
      <c r="D48" s="39">
        <f>IF($B48="","",IF(SUMIF(Трн1нов!$B:$B,$B48,Трн1нов!$A:$A)=0,"---",SUMIF(Трн1нов!$B:$B,$B48,Трн1нов!$A:$A)))</f>
      </c>
      <c r="E48" s="40">
        <f>IF($B48="","",IF(SUMIF(Трн2нов!$B:$B,$B48,Трн2нов!$A:$A)=0,"---",SUMIF(Трн2нов!$B:$B,$B48,Трн2нов!$A:$A)))</f>
      </c>
      <c r="F48" s="40">
        <f>IF($B48="","",IF(SUMIF(Трн3нов!$B:$B,$B48,Трн3нов!$A:$A)=0,"---",SUMIF(Трн3нов!$B:$B,$B48,Трн3нов!$A:$A)))</f>
      </c>
      <c r="G48" s="40">
        <f>IF($B48="","",IF(SUMIF(Трн4нов!$B:$B,$B48,Трн4нов!$A:$A)=0,"---",SUMIF(Трн4нов!$B:$B,$B48,Трн4нов!$A:$A)))</f>
      </c>
      <c r="H48" s="43">
        <f t="shared" si="5"/>
      </c>
    </row>
    <row r="49" spans="1:8" ht="12.75">
      <c r="A49" s="22">
        <f t="shared" si="4"/>
      </c>
      <c r="B49" s="48"/>
      <c r="C49" s="51"/>
      <c r="D49" s="39">
        <f>IF($B49="","",IF(SUMIF(Трн1нов!$B:$B,$B49,Трн1нов!$A:$A)=0,"---",SUMIF(Трн1нов!$B:$B,$B49,Трн1нов!$A:$A)))</f>
      </c>
      <c r="E49" s="40">
        <f>IF($B49="","",IF(SUMIF(Трн2нов!$B:$B,$B49,Трн2нов!$A:$A)=0,"---",SUMIF(Трн2нов!$B:$B,$B49,Трн2нов!$A:$A)))</f>
      </c>
      <c r="F49" s="40">
        <f>IF($B49="","",IF(SUMIF(Трн3нов!$B:$B,$B49,Трн3нов!$A:$A)=0,"---",SUMIF(Трн3нов!$B:$B,$B49,Трн3нов!$A:$A)))</f>
      </c>
      <c r="G49" s="40">
        <f>IF($B49="","",IF(SUMIF(Трн4нов!$B:$B,$B49,Трн4нов!$A:$A)=0,"---",SUMIF(Трн4нов!$B:$B,$B49,Трн4нов!$A:$A)))</f>
      </c>
      <c r="H49" s="43">
        <f t="shared" si="5"/>
      </c>
    </row>
    <row r="50" spans="1:8" ht="12.75">
      <c r="A50" s="22">
        <f t="shared" si="4"/>
      </c>
      <c r="B50" s="48"/>
      <c r="C50" s="51"/>
      <c r="D50" s="39">
        <f>IF($B50="","",IF(SUMIF(Трн1нов!$B:$B,$B50,Трн1нов!$A:$A)=0,"---",SUMIF(Трн1нов!$B:$B,$B50,Трн1нов!$A:$A)))</f>
      </c>
      <c r="E50" s="40">
        <f>IF($B50="","",IF(SUMIF(Трн2нов!$B:$B,$B50,Трн2нов!$A:$A)=0,"---",SUMIF(Трн2нов!$B:$B,$B50,Трн2нов!$A:$A)))</f>
      </c>
      <c r="F50" s="40">
        <f>IF($B50="","",IF(SUMIF(Трн3нов!$B:$B,$B50,Трн3нов!$A:$A)=0,"---",SUMIF(Трн3нов!$B:$B,$B50,Трн3нов!$A:$A)))</f>
      </c>
      <c r="G50" s="40">
        <f>IF($B50="","",IF(SUMIF(Трн4нов!$B:$B,$B50,Трн4нов!$A:$A)=0,"---",SUMIF(Трн4нов!$B:$B,$B50,Трн4нов!$A:$A)))</f>
      </c>
      <c r="H50" s="43">
        <f t="shared" si="5"/>
      </c>
    </row>
    <row r="51" spans="1:8" ht="12.75">
      <c r="A51" s="22">
        <f t="shared" si="4"/>
      </c>
      <c r="B51" s="48"/>
      <c r="C51" s="51"/>
      <c r="D51" s="39">
        <f>IF($B51="","",IF(SUMIF(Трн1нов!$B:$B,$B51,Трн1нов!$A:$A)=0,"---",SUMIF(Трн1нов!$B:$B,$B51,Трн1нов!$A:$A)))</f>
      </c>
      <c r="E51" s="40">
        <f>IF($B51="","",IF(SUMIF(Трн2нов!$B:$B,$B51,Трн2нов!$A:$A)=0,"---",SUMIF(Трн2нов!$B:$B,$B51,Трн2нов!$A:$A)))</f>
      </c>
      <c r="F51" s="40">
        <f>IF($B51="","",IF(SUMIF(Трн3нов!$B:$B,$B51,Трн3нов!$A:$A)=0,"---",SUMIF(Трн3нов!$B:$B,$B51,Трн3нов!$A:$A)))</f>
      </c>
      <c r="G51" s="40">
        <f>IF($B51="","",IF(SUMIF(Трн4нов!$B:$B,$B51,Трн4нов!$A:$A)=0,"---",SUMIF(Трн4нов!$B:$B,$B51,Трн4нов!$A:$A)))</f>
      </c>
      <c r="H51" s="43">
        <f t="shared" si="5"/>
      </c>
    </row>
    <row r="52" spans="1:8" ht="12.75">
      <c r="A52" s="22">
        <f t="shared" si="4"/>
      </c>
      <c r="B52" s="48"/>
      <c r="C52" s="51"/>
      <c r="D52" s="39">
        <f>IF($B52="","",IF(SUMIF(Трн1нов!$B:$B,$B52,Трн1нов!$A:$A)=0,"---",SUMIF(Трн1нов!$B:$B,$B52,Трн1нов!$A:$A)))</f>
      </c>
      <c r="E52" s="40">
        <f>IF($B52="","",IF(SUMIF(Трн2нов!$B:$B,$B52,Трн2нов!$A:$A)=0,"---",SUMIF(Трн2нов!$B:$B,$B52,Трн2нов!$A:$A)))</f>
      </c>
      <c r="F52" s="40">
        <f>IF($B52="","",IF(SUMIF(Трн3нов!$B:$B,$B52,Трн3нов!$A:$A)=0,"---",SUMIF(Трн3нов!$B:$B,$B52,Трн3нов!$A:$A)))</f>
      </c>
      <c r="G52" s="40">
        <f>IF($B52="","",IF(SUMIF(Трн4нов!$B:$B,$B52,Трн4нов!$A:$A)=0,"---",SUMIF(Трн4нов!$B:$B,$B52,Трн4нов!$A:$A)))</f>
      </c>
      <c r="H52" s="43">
        <f t="shared" si="5"/>
      </c>
    </row>
    <row r="53" spans="1:8" ht="12.75">
      <c r="A53" s="22">
        <f t="shared" si="4"/>
      </c>
      <c r="B53" s="48"/>
      <c r="C53" s="51"/>
      <c r="D53" s="39">
        <f>IF($B53="","",IF(SUMIF(Трн1нов!$B:$B,$B53,Трн1нов!$A:$A)=0,"---",SUMIF(Трн1нов!$B:$B,$B53,Трн1нов!$A:$A)))</f>
      </c>
      <c r="E53" s="40">
        <f>IF($B53="","",IF(SUMIF(Трн2нов!$B:$B,$B53,Трн2нов!$A:$A)=0,"---",SUMIF(Трн2нов!$B:$B,$B53,Трн2нов!$A:$A)))</f>
      </c>
      <c r="F53" s="40">
        <f>IF($B53="","",IF(SUMIF(Трн3нов!$B:$B,$B53,Трн3нов!$A:$A)=0,"---",SUMIF(Трн3нов!$B:$B,$B53,Трн3нов!$A:$A)))</f>
      </c>
      <c r="G53" s="40">
        <f>IF($B53="","",IF(SUMIF(Трн4нов!$B:$B,$B53,Трн4нов!$A:$A)=0,"---",SUMIF(Трн4нов!$B:$B,$B53,Трн4нов!$A:$A)))</f>
      </c>
      <c r="H53" s="43">
        <f t="shared" si="5"/>
      </c>
    </row>
    <row r="54" spans="1:8" ht="12.75">
      <c r="A54" s="22">
        <f t="shared" si="4"/>
      </c>
      <c r="B54" s="48"/>
      <c r="C54" s="51"/>
      <c r="D54" s="39">
        <f>IF($B54="","",IF(SUMIF(Трн1нов!$B:$B,$B54,Трн1нов!$A:$A)=0,"---",SUMIF(Трн1нов!$B:$B,$B54,Трн1нов!$A:$A)))</f>
      </c>
      <c r="E54" s="40">
        <f>IF($B54="","",IF(SUMIF(Трн2нов!$B:$B,$B54,Трн2нов!$A:$A)=0,"---",SUMIF(Трн2нов!$B:$B,$B54,Трн2нов!$A:$A)))</f>
      </c>
      <c r="F54" s="40">
        <f>IF($B54="","",IF(SUMIF(Трн3нов!$B:$B,$B54,Трн3нов!$A:$A)=0,"---",SUMIF(Трн3нов!$B:$B,$B54,Трн3нов!$A:$A)))</f>
      </c>
      <c r="G54" s="40">
        <f>IF($B54="","",IF(SUMIF(Трн4нов!$B:$B,$B54,Трн4нов!$A:$A)=0,"---",SUMIF(Трн4нов!$B:$B,$B54,Трн4нов!$A:$A)))</f>
      </c>
      <c r="H54" s="43">
        <f t="shared" si="5"/>
      </c>
    </row>
    <row r="55" spans="1:8" ht="12.75">
      <c r="A55" s="22">
        <f t="shared" si="4"/>
      </c>
      <c r="B55" s="48"/>
      <c r="C55" s="51"/>
      <c r="D55" s="39">
        <f>IF($B55="","",IF(SUMIF(Трн1нов!$B:$B,$B55,Трн1нов!$A:$A)=0,"---",SUMIF(Трн1нов!$B:$B,$B55,Трн1нов!$A:$A)))</f>
      </c>
      <c r="E55" s="40">
        <f>IF($B55="","",IF(SUMIF(Трн2нов!$B:$B,$B55,Трн2нов!$A:$A)=0,"---",SUMIF(Трн2нов!$B:$B,$B55,Трн2нов!$A:$A)))</f>
      </c>
      <c r="F55" s="40">
        <f>IF($B55="","",IF(SUMIF(Трн3нов!$B:$B,$B55,Трн3нов!$A:$A)=0,"---",SUMIF(Трн3нов!$B:$B,$B55,Трн3нов!$A:$A)))</f>
      </c>
      <c r="G55" s="40">
        <f>IF($B55="","",IF(SUMIF(Трн4нов!$B:$B,$B55,Трн4нов!$A:$A)=0,"---",SUMIF(Трн4нов!$B:$B,$B55,Трн4нов!$A:$A)))</f>
      </c>
      <c r="H55" s="43">
        <f t="shared" si="5"/>
      </c>
    </row>
    <row r="56" spans="1:8" ht="12.75">
      <c r="A56" s="22">
        <f t="shared" si="4"/>
      </c>
      <c r="B56" s="48"/>
      <c r="C56" s="51"/>
      <c r="D56" s="39">
        <f>IF($B56="","",IF(SUMIF(Трн1нов!$B:$B,$B56,Трн1нов!$A:$A)=0,"---",SUMIF(Трн1нов!$B:$B,$B56,Трн1нов!$A:$A)))</f>
      </c>
      <c r="E56" s="40">
        <f>IF($B56="","",IF(SUMIF(Трн2нов!$B:$B,$B56,Трн2нов!$A:$A)=0,"---",SUMIF(Трн2нов!$B:$B,$B56,Трн2нов!$A:$A)))</f>
      </c>
      <c r="F56" s="40">
        <f>IF($B56="","",IF(SUMIF(Трн3нов!$B:$B,$B56,Трн3нов!$A:$A)=0,"---",SUMIF(Трн3нов!$B:$B,$B56,Трн3нов!$A:$A)))</f>
      </c>
      <c r="G56" s="40">
        <f>IF($B56="","",IF(SUMIF(Трн4нов!$B:$B,$B56,Трн4нов!$A:$A)=0,"---",SUMIF(Трн4нов!$B:$B,$B56,Трн4нов!$A:$A)))</f>
      </c>
      <c r="H56" s="43">
        <f t="shared" si="5"/>
      </c>
    </row>
    <row r="57" spans="1:8" ht="12.75">
      <c r="A57" s="22">
        <f t="shared" si="4"/>
      </c>
      <c r="B57" s="48"/>
      <c r="C57" s="51"/>
      <c r="D57" s="39">
        <f>IF($B57="","",IF(SUMIF(Трн1нов!$B:$B,$B57,Трн1нов!$A:$A)=0,"---",SUMIF(Трн1нов!$B:$B,$B57,Трн1нов!$A:$A)))</f>
      </c>
      <c r="E57" s="40">
        <f>IF($B57="","",IF(SUMIF(Трн2нов!$B:$B,$B57,Трн2нов!$A:$A)=0,"---",SUMIF(Трн2нов!$B:$B,$B57,Трн2нов!$A:$A)))</f>
      </c>
      <c r="F57" s="40">
        <f>IF($B57="","",IF(SUMIF(Трн3нов!$B:$B,$B57,Трн3нов!$A:$A)=0,"---",SUMIF(Трн3нов!$B:$B,$B57,Трн3нов!$A:$A)))</f>
      </c>
      <c r="G57" s="40">
        <f>IF($B57="","",IF(SUMIF(Трн4нов!$B:$B,$B57,Трн4нов!$A:$A)=0,"---",SUMIF(Трн4нов!$B:$B,$B57,Трн4нов!$A:$A)))</f>
      </c>
      <c r="H57" s="43">
        <f t="shared" si="5"/>
      </c>
    </row>
    <row r="58" spans="1:8" ht="12.75">
      <c r="A58" s="22">
        <f t="shared" si="4"/>
      </c>
      <c r="B58" s="48"/>
      <c r="C58" s="51"/>
      <c r="D58" s="39">
        <f>IF($B58="","",IF(SUMIF(Трн1нов!$B:$B,$B58,Трн1нов!$A:$A)=0,"---",SUMIF(Трн1нов!$B:$B,$B58,Трн1нов!$A:$A)))</f>
      </c>
      <c r="E58" s="40">
        <f>IF($B58="","",IF(SUMIF(Трн2нов!$B:$B,$B58,Трн2нов!$A:$A)=0,"---",SUMIF(Трн2нов!$B:$B,$B58,Трн2нов!$A:$A)))</f>
      </c>
      <c r="F58" s="40">
        <f>IF($B58="","",IF(SUMIF(Трн3нов!$B:$B,$B58,Трн3нов!$A:$A)=0,"---",SUMIF(Трн3нов!$B:$B,$B58,Трн3нов!$A:$A)))</f>
      </c>
      <c r="G58" s="40">
        <f>IF($B58="","",IF(SUMIF(Трн4нов!$B:$B,$B58,Трн4нов!$A:$A)=0,"---",SUMIF(Трн4нов!$B:$B,$B58,Трн4нов!$A:$A)))</f>
      </c>
      <c r="H58" s="43">
        <f t="shared" si="5"/>
      </c>
    </row>
    <row r="59" spans="1:8" ht="12.75">
      <c r="A59" s="22">
        <f t="shared" si="4"/>
      </c>
      <c r="B59" s="48"/>
      <c r="C59" s="51"/>
      <c r="D59" s="39">
        <f>IF($B59="","",IF(SUMIF(Трн1нов!$B:$B,$B59,Трн1нов!$A:$A)=0,"---",SUMIF(Трн1нов!$B:$B,$B59,Трн1нов!$A:$A)))</f>
      </c>
      <c r="E59" s="40">
        <f>IF($B59="","",IF(SUMIF(Трн2нов!$B:$B,$B59,Трн2нов!$A:$A)=0,"---",SUMIF(Трн2нов!$B:$B,$B59,Трн2нов!$A:$A)))</f>
      </c>
      <c r="F59" s="40">
        <f>IF($B59="","",IF(SUMIF(Трн3нов!$B:$B,$B59,Трн3нов!$A:$A)=0,"---",SUMIF(Трн3нов!$B:$B,$B59,Трн3нов!$A:$A)))</f>
      </c>
      <c r="G59" s="40">
        <f>IF($B59="","",IF(SUMIF(Трн4нов!$B:$B,$B59,Трн4нов!$A:$A)=0,"---",SUMIF(Трн4нов!$B:$B,$B59,Трн4нов!$A:$A)))</f>
      </c>
      <c r="H59" s="43">
        <f t="shared" si="5"/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6.75390625" style="7" customWidth="1"/>
    <col min="4" max="15" width="7.125" style="7" customWidth="1"/>
    <col min="16" max="16" width="9.125" style="7" customWidth="1"/>
    <col min="17" max="16384" width="10.00390625" style="7" customWidth="1"/>
  </cols>
  <sheetData>
    <row r="1" spans="1:16" s="5" customFormat="1" ht="12.75">
      <c r="A1" s="1" t="s">
        <v>48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5" customFormat="1" ht="12.75">
      <c r="A2" s="1" t="s">
        <v>50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6" customFormat="1" ht="12.75">
      <c r="A3" s="19"/>
    </row>
    <row r="4" spans="1:16" s="6" customFormat="1" ht="12.75">
      <c r="A4" s="15"/>
      <c r="B4" s="14" t="s">
        <v>18</v>
      </c>
      <c r="C4" s="12">
        <v>12</v>
      </c>
      <c r="D4" s="13" t="s">
        <v>19</v>
      </c>
      <c r="M4" s="33"/>
      <c r="N4" s="33"/>
      <c r="O4" s="33"/>
      <c r="P4" s="10"/>
    </row>
    <row r="5" spans="1:16" s="9" customFormat="1" ht="22.5" customHeight="1">
      <c r="A5" s="16" t="s">
        <v>0</v>
      </c>
      <c r="B5" s="17" t="s">
        <v>1</v>
      </c>
      <c r="C5" s="18" t="s">
        <v>2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53</v>
      </c>
      <c r="O5" s="18" t="s">
        <v>54</v>
      </c>
      <c r="P5" s="18" t="s">
        <v>39</v>
      </c>
    </row>
    <row r="6" spans="1:16" ht="12.75">
      <c r="A6" s="22">
        <v>1</v>
      </c>
      <c r="B6" s="20" t="s">
        <v>17</v>
      </c>
      <c r="C6" s="34">
        <v>0</v>
      </c>
      <c r="D6" s="27">
        <v>22</v>
      </c>
      <c r="E6" s="28">
        <v>18</v>
      </c>
      <c r="F6" s="28">
        <v>26</v>
      </c>
      <c r="G6" s="28">
        <v>12</v>
      </c>
      <c r="H6" s="28">
        <v>20</v>
      </c>
      <c r="I6" s="28">
        <v>18</v>
      </c>
      <c r="J6" s="28">
        <v>20</v>
      </c>
      <c r="K6" s="28">
        <v>18</v>
      </c>
      <c r="L6" s="28">
        <v>20</v>
      </c>
      <c r="M6" s="35">
        <v>20</v>
      </c>
      <c r="N6" s="35">
        <v>14</v>
      </c>
      <c r="O6" s="35">
        <v>24</v>
      </c>
      <c r="P6" s="21">
        <v>232</v>
      </c>
    </row>
    <row r="7" spans="1:16" ht="12.75">
      <c r="A7" s="22">
        <v>2</v>
      </c>
      <c r="B7" s="23" t="s">
        <v>8</v>
      </c>
      <c r="C7" s="36">
        <v>2</v>
      </c>
      <c r="D7" s="29">
        <v>22</v>
      </c>
      <c r="E7" s="30">
        <v>18</v>
      </c>
      <c r="F7" s="30">
        <v>26</v>
      </c>
      <c r="G7" s="30">
        <v>12</v>
      </c>
      <c r="H7" s="30">
        <v>20</v>
      </c>
      <c r="I7" s="30">
        <v>18</v>
      </c>
      <c r="J7" s="30">
        <v>20</v>
      </c>
      <c r="K7" s="30">
        <v>12</v>
      </c>
      <c r="L7" s="30">
        <v>20</v>
      </c>
      <c r="M7" s="37">
        <v>20</v>
      </c>
      <c r="N7" s="37">
        <v>14</v>
      </c>
      <c r="O7" s="37">
        <v>24</v>
      </c>
      <c r="P7" s="24">
        <v>226</v>
      </c>
    </row>
    <row r="8" spans="1:17" ht="12.75">
      <c r="A8" s="22">
        <v>3</v>
      </c>
      <c r="B8" s="23" t="s">
        <v>4</v>
      </c>
      <c r="C8" s="36">
        <v>1</v>
      </c>
      <c r="D8" s="29">
        <v>8</v>
      </c>
      <c r="E8" s="30">
        <v>16</v>
      </c>
      <c r="F8" s="30">
        <v>24</v>
      </c>
      <c r="G8" s="30">
        <v>22</v>
      </c>
      <c r="H8" s="30">
        <v>4</v>
      </c>
      <c r="I8" s="30">
        <v>20</v>
      </c>
      <c r="J8" s="30">
        <v>10</v>
      </c>
      <c r="K8" s="30">
        <v>8</v>
      </c>
      <c r="L8" s="30">
        <v>24</v>
      </c>
      <c r="M8" s="37">
        <v>14</v>
      </c>
      <c r="N8" s="37">
        <v>20</v>
      </c>
      <c r="O8" s="37">
        <v>26</v>
      </c>
      <c r="P8" s="24">
        <v>196</v>
      </c>
      <c r="Q8" s="46"/>
    </row>
    <row r="9" spans="1:16" ht="12.75">
      <c r="A9" s="22">
        <v>4</v>
      </c>
      <c r="B9" s="23" t="s">
        <v>12</v>
      </c>
      <c r="C9" s="36">
        <v>2</v>
      </c>
      <c r="D9" s="29" t="s">
        <v>55</v>
      </c>
      <c r="E9" s="30">
        <v>16</v>
      </c>
      <c r="F9" s="30">
        <v>24</v>
      </c>
      <c r="G9" s="30">
        <v>22</v>
      </c>
      <c r="H9" s="30">
        <v>4</v>
      </c>
      <c r="I9" s="30">
        <v>20</v>
      </c>
      <c r="J9" s="30">
        <v>10</v>
      </c>
      <c r="K9" s="30" t="s">
        <v>55</v>
      </c>
      <c r="L9" s="30">
        <v>24</v>
      </c>
      <c r="M9" s="37">
        <v>14</v>
      </c>
      <c r="N9" s="37">
        <v>20</v>
      </c>
      <c r="O9" s="37">
        <v>26</v>
      </c>
      <c r="P9" s="24">
        <v>180</v>
      </c>
    </row>
    <row r="10" spans="1:16" ht="12.75">
      <c r="A10" s="22">
        <v>5</v>
      </c>
      <c r="B10" s="23" t="s">
        <v>15</v>
      </c>
      <c r="C10" s="36">
        <v>1</v>
      </c>
      <c r="D10" s="29">
        <v>18</v>
      </c>
      <c r="E10" s="30">
        <v>6</v>
      </c>
      <c r="F10" s="30">
        <v>20</v>
      </c>
      <c r="G10" s="30">
        <v>8</v>
      </c>
      <c r="H10" s="30">
        <v>22</v>
      </c>
      <c r="I10" s="30" t="s">
        <v>55</v>
      </c>
      <c r="J10" s="30">
        <v>4</v>
      </c>
      <c r="K10" s="30">
        <v>24</v>
      </c>
      <c r="L10" s="30">
        <v>26</v>
      </c>
      <c r="M10" s="37">
        <v>22</v>
      </c>
      <c r="N10" s="37">
        <v>12</v>
      </c>
      <c r="O10" s="37">
        <v>4</v>
      </c>
      <c r="P10" s="24">
        <v>166</v>
      </c>
    </row>
    <row r="11" spans="1:16" ht="12.75">
      <c r="A11" s="22">
        <v>6</v>
      </c>
      <c r="B11" s="23" t="s">
        <v>25</v>
      </c>
      <c r="C11" s="36">
        <v>2</v>
      </c>
      <c r="D11" s="29" t="s">
        <v>55</v>
      </c>
      <c r="E11" s="30">
        <v>20</v>
      </c>
      <c r="F11" s="30">
        <v>18</v>
      </c>
      <c r="G11" s="30">
        <v>20</v>
      </c>
      <c r="H11" s="30" t="s">
        <v>55</v>
      </c>
      <c r="I11" s="30">
        <v>22</v>
      </c>
      <c r="J11" s="30" t="s">
        <v>55</v>
      </c>
      <c r="K11" s="30">
        <v>14</v>
      </c>
      <c r="L11" s="30">
        <v>14</v>
      </c>
      <c r="M11" s="37">
        <v>10</v>
      </c>
      <c r="N11" s="37">
        <v>18</v>
      </c>
      <c r="O11" s="37">
        <v>10</v>
      </c>
      <c r="P11" s="24">
        <v>146</v>
      </c>
    </row>
    <row r="12" spans="1:16" ht="12.75">
      <c r="A12" s="22">
        <v>7</v>
      </c>
      <c r="B12" s="23" t="s">
        <v>9</v>
      </c>
      <c r="C12" s="36">
        <v>1</v>
      </c>
      <c r="D12" s="29">
        <v>14</v>
      </c>
      <c r="E12" s="30">
        <v>16</v>
      </c>
      <c r="F12" s="30">
        <v>16</v>
      </c>
      <c r="G12" s="30">
        <v>14</v>
      </c>
      <c r="H12" s="30" t="s">
        <v>55</v>
      </c>
      <c r="I12" s="30">
        <v>8</v>
      </c>
      <c r="J12" s="30">
        <v>14</v>
      </c>
      <c r="K12" s="30" t="s">
        <v>55</v>
      </c>
      <c r="L12" s="30">
        <v>22</v>
      </c>
      <c r="M12" s="37" t="s">
        <v>55</v>
      </c>
      <c r="N12" s="37">
        <v>26</v>
      </c>
      <c r="O12" s="37">
        <v>14</v>
      </c>
      <c r="P12" s="24">
        <v>144</v>
      </c>
    </row>
    <row r="13" spans="1:16" ht="12.75">
      <c r="A13" s="22">
        <v>7</v>
      </c>
      <c r="B13" s="23" t="s">
        <v>10</v>
      </c>
      <c r="C13" s="36">
        <v>1</v>
      </c>
      <c r="D13" s="29">
        <v>14</v>
      </c>
      <c r="E13" s="30">
        <v>16</v>
      </c>
      <c r="F13" s="30">
        <v>16</v>
      </c>
      <c r="G13" s="30">
        <v>14</v>
      </c>
      <c r="H13" s="30" t="s">
        <v>55</v>
      </c>
      <c r="I13" s="30">
        <v>8</v>
      </c>
      <c r="J13" s="30">
        <v>14</v>
      </c>
      <c r="K13" s="30" t="s">
        <v>55</v>
      </c>
      <c r="L13" s="30">
        <v>22</v>
      </c>
      <c r="M13" s="37" t="s">
        <v>55</v>
      </c>
      <c r="N13" s="37">
        <v>26</v>
      </c>
      <c r="O13" s="37">
        <v>14</v>
      </c>
      <c r="P13" s="24">
        <v>144</v>
      </c>
    </row>
    <row r="14" spans="1:16" ht="12.75">
      <c r="A14" s="22">
        <v>9</v>
      </c>
      <c r="B14" s="23" t="s">
        <v>13</v>
      </c>
      <c r="C14" s="36">
        <v>-2</v>
      </c>
      <c r="D14" s="29">
        <v>12</v>
      </c>
      <c r="E14" s="30">
        <v>6</v>
      </c>
      <c r="F14" s="30">
        <v>12</v>
      </c>
      <c r="G14" s="30">
        <v>10</v>
      </c>
      <c r="H14" s="30">
        <v>14</v>
      </c>
      <c r="I14" s="30">
        <v>12</v>
      </c>
      <c r="J14" s="30">
        <v>18</v>
      </c>
      <c r="K14" s="30">
        <v>2</v>
      </c>
      <c r="L14" s="30">
        <v>10</v>
      </c>
      <c r="M14" s="37">
        <v>12</v>
      </c>
      <c r="N14" s="37">
        <v>24</v>
      </c>
      <c r="O14" s="37">
        <v>12</v>
      </c>
      <c r="P14" s="24">
        <v>144</v>
      </c>
    </row>
    <row r="15" spans="1:16" ht="12.75">
      <c r="A15" s="22">
        <v>10</v>
      </c>
      <c r="B15" s="23" t="s">
        <v>16</v>
      </c>
      <c r="C15" s="36">
        <v>1</v>
      </c>
      <c r="D15" s="29">
        <v>18</v>
      </c>
      <c r="E15" s="30">
        <v>6</v>
      </c>
      <c r="F15" s="30">
        <v>14</v>
      </c>
      <c r="G15" s="30">
        <v>6</v>
      </c>
      <c r="H15" s="30">
        <v>6</v>
      </c>
      <c r="I15" s="30">
        <v>14</v>
      </c>
      <c r="J15" s="30">
        <v>2</v>
      </c>
      <c r="K15" s="30">
        <v>20</v>
      </c>
      <c r="L15" s="30">
        <v>4</v>
      </c>
      <c r="M15" s="37">
        <v>16</v>
      </c>
      <c r="N15" s="37">
        <v>10</v>
      </c>
      <c r="O15" s="37">
        <v>22</v>
      </c>
      <c r="P15" s="24">
        <v>138</v>
      </c>
    </row>
    <row r="16" spans="1:16" ht="12.75">
      <c r="A16" s="22">
        <v>11</v>
      </c>
      <c r="B16" s="23" t="s">
        <v>56</v>
      </c>
      <c r="C16" s="36">
        <v>4</v>
      </c>
      <c r="D16" s="29">
        <v>12</v>
      </c>
      <c r="E16" s="30">
        <v>6</v>
      </c>
      <c r="F16" s="30">
        <v>12</v>
      </c>
      <c r="G16" s="30">
        <v>10</v>
      </c>
      <c r="H16" s="30">
        <v>14</v>
      </c>
      <c r="I16" s="30">
        <v>12</v>
      </c>
      <c r="J16" s="30">
        <v>18</v>
      </c>
      <c r="K16" s="30">
        <v>2</v>
      </c>
      <c r="L16" s="30">
        <v>10</v>
      </c>
      <c r="M16" s="37">
        <v>12</v>
      </c>
      <c r="N16" s="37">
        <v>24</v>
      </c>
      <c r="O16" s="37">
        <v>6</v>
      </c>
      <c r="P16" s="24">
        <v>138</v>
      </c>
    </row>
    <row r="17" spans="1:16" ht="12.75">
      <c r="A17" s="22">
        <v>12</v>
      </c>
      <c r="B17" s="23" t="s">
        <v>57</v>
      </c>
      <c r="C17" s="36">
        <v>5</v>
      </c>
      <c r="D17" s="29">
        <v>18</v>
      </c>
      <c r="E17" s="30">
        <v>12</v>
      </c>
      <c r="F17" s="30">
        <v>8</v>
      </c>
      <c r="G17" s="30">
        <v>16</v>
      </c>
      <c r="H17" s="30">
        <v>18</v>
      </c>
      <c r="I17" s="30">
        <v>10</v>
      </c>
      <c r="J17" s="30">
        <v>6</v>
      </c>
      <c r="K17" s="30">
        <v>6</v>
      </c>
      <c r="L17" s="30">
        <v>2</v>
      </c>
      <c r="M17" s="37">
        <v>4</v>
      </c>
      <c r="N17" s="37">
        <v>18</v>
      </c>
      <c r="O17" s="37">
        <v>10</v>
      </c>
      <c r="P17" s="24">
        <v>128</v>
      </c>
    </row>
    <row r="18" spans="1:16" ht="12.75">
      <c r="A18" s="22">
        <v>13</v>
      </c>
      <c r="B18" s="31" t="s">
        <v>5</v>
      </c>
      <c r="C18" s="36">
        <v>1</v>
      </c>
      <c r="D18" s="29">
        <v>8</v>
      </c>
      <c r="E18" s="30">
        <v>2</v>
      </c>
      <c r="F18" s="30">
        <v>14</v>
      </c>
      <c r="G18" s="30">
        <v>4</v>
      </c>
      <c r="H18" s="30">
        <v>16</v>
      </c>
      <c r="I18" s="30">
        <v>16</v>
      </c>
      <c r="J18" s="30">
        <v>16</v>
      </c>
      <c r="K18" s="30">
        <v>6</v>
      </c>
      <c r="L18" s="30">
        <v>18</v>
      </c>
      <c r="M18" s="37">
        <v>8</v>
      </c>
      <c r="N18" s="37">
        <v>2</v>
      </c>
      <c r="O18" s="37">
        <v>16</v>
      </c>
      <c r="P18" s="24">
        <v>126</v>
      </c>
    </row>
    <row r="19" spans="1:16" ht="12.75">
      <c r="A19" s="22">
        <v>14</v>
      </c>
      <c r="B19" s="23" t="s">
        <v>58</v>
      </c>
      <c r="C19" s="36">
        <v>5</v>
      </c>
      <c r="D19" s="29">
        <v>18</v>
      </c>
      <c r="E19" s="30">
        <v>12</v>
      </c>
      <c r="F19" s="30">
        <v>8</v>
      </c>
      <c r="G19" s="30">
        <v>16</v>
      </c>
      <c r="H19" s="30">
        <v>18</v>
      </c>
      <c r="I19" s="30">
        <v>10</v>
      </c>
      <c r="J19" s="30">
        <v>6</v>
      </c>
      <c r="K19" s="30">
        <v>8</v>
      </c>
      <c r="L19" s="30">
        <v>2</v>
      </c>
      <c r="M19" s="37">
        <v>4</v>
      </c>
      <c r="N19" s="37">
        <v>4</v>
      </c>
      <c r="O19" s="37">
        <v>18</v>
      </c>
      <c r="P19" s="24">
        <v>124</v>
      </c>
    </row>
    <row r="20" spans="1:16" ht="12.75">
      <c r="A20" s="22">
        <v>15</v>
      </c>
      <c r="B20" s="23" t="s">
        <v>59</v>
      </c>
      <c r="C20" s="36">
        <v>3</v>
      </c>
      <c r="D20" s="29" t="s">
        <v>55</v>
      </c>
      <c r="E20" s="30">
        <v>2</v>
      </c>
      <c r="F20" s="30">
        <v>20</v>
      </c>
      <c r="G20" s="30">
        <v>8</v>
      </c>
      <c r="H20" s="30">
        <v>2</v>
      </c>
      <c r="I20" s="30">
        <v>2</v>
      </c>
      <c r="J20" s="30" t="s">
        <v>55</v>
      </c>
      <c r="K20" s="30">
        <v>24</v>
      </c>
      <c r="L20" s="30">
        <v>26</v>
      </c>
      <c r="M20" s="37">
        <v>22</v>
      </c>
      <c r="N20" s="37">
        <v>12</v>
      </c>
      <c r="O20" s="37">
        <v>4</v>
      </c>
      <c r="P20" s="24">
        <v>122</v>
      </c>
    </row>
    <row r="21" spans="1:16" ht="12.75">
      <c r="A21" s="22">
        <v>16</v>
      </c>
      <c r="B21" s="31" t="s">
        <v>60</v>
      </c>
      <c r="C21" s="36">
        <v>5</v>
      </c>
      <c r="D21" s="29" t="s">
        <v>55</v>
      </c>
      <c r="E21" s="30">
        <v>10</v>
      </c>
      <c r="F21" s="30">
        <v>4</v>
      </c>
      <c r="G21" s="30">
        <v>6</v>
      </c>
      <c r="H21" s="30">
        <v>6</v>
      </c>
      <c r="I21" s="30">
        <v>14</v>
      </c>
      <c r="J21" s="30">
        <v>2</v>
      </c>
      <c r="K21" s="30">
        <v>20</v>
      </c>
      <c r="L21" s="30">
        <v>4</v>
      </c>
      <c r="M21" s="37">
        <v>16</v>
      </c>
      <c r="N21" s="37">
        <v>10</v>
      </c>
      <c r="O21" s="37">
        <v>22</v>
      </c>
      <c r="P21" s="24">
        <v>114</v>
      </c>
    </row>
    <row r="22" spans="1:16" ht="12.75">
      <c r="A22" s="22">
        <v>17</v>
      </c>
      <c r="B22" s="26" t="s">
        <v>20</v>
      </c>
      <c r="C22" s="36">
        <v>-0.5</v>
      </c>
      <c r="D22" s="29">
        <v>12</v>
      </c>
      <c r="E22" s="30" t="s">
        <v>55</v>
      </c>
      <c r="F22" s="30">
        <v>22</v>
      </c>
      <c r="G22" s="30" t="s">
        <v>55</v>
      </c>
      <c r="H22" s="30">
        <v>14</v>
      </c>
      <c r="I22" s="30">
        <v>16</v>
      </c>
      <c r="J22" s="30" t="s">
        <v>55</v>
      </c>
      <c r="K22" s="30">
        <v>4</v>
      </c>
      <c r="L22" s="30">
        <v>8</v>
      </c>
      <c r="M22" s="37">
        <v>6</v>
      </c>
      <c r="N22" s="37">
        <v>16</v>
      </c>
      <c r="O22" s="37">
        <v>6</v>
      </c>
      <c r="P22" s="24">
        <v>104</v>
      </c>
    </row>
    <row r="23" spans="1:16" ht="12.75">
      <c r="A23" s="22">
        <v>18</v>
      </c>
      <c r="B23" s="26" t="s">
        <v>7</v>
      </c>
      <c r="C23" s="36">
        <v>2</v>
      </c>
      <c r="D23" s="29" t="s">
        <v>55</v>
      </c>
      <c r="E23" s="30">
        <v>20</v>
      </c>
      <c r="F23" s="30">
        <v>18</v>
      </c>
      <c r="G23" s="30">
        <v>20</v>
      </c>
      <c r="H23" s="30" t="s">
        <v>55</v>
      </c>
      <c r="I23" s="30">
        <v>22</v>
      </c>
      <c r="J23" s="30" t="s">
        <v>55</v>
      </c>
      <c r="K23" s="30" t="s">
        <v>55</v>
      </c>
      <c r="L23" s="30">
        <v>14</v>
      </c>
      <c r="M23" s="37">
        <v>10</v>
      </c>
      <c r="N23" s="37" t="s">
        <v>55</v>
      </c>
      <c r="O23" s="37" t="s">
        <v>55</v>
      </c>
      <c r="P23" s="24">
        <v>104</v>
      </c>
    </row>
    <row r="24" spans="1:16" ht="12.75">
      <c r="A24" s="22">
        <v>19</v>
      </c>
      <c r="B24" s="26" t="s">
        <v>14</v>
      </c>
      <c r="C24" s="36">
        <v>1</v>
      </c>
      <c r="D24" s="29">
        <v>20</v>
      </c>
      <c r="E24" s="30" t="s">
        <v>55</v>
      </c>
      <c r="F24" s="30" t="s">
        <v>55</v>
      </c>
      <c r="G24" s="30" t="s">
        <v>55</v>
      </c>
      <c r="H24" s="30">
        <v>8</v>
      </c>
      <c r="I24" s="30">
        <v>24</v>
      </c>
      <c r="J24" s="30">
        <v>8</v>
      </c>
      <c r="K24" s="30" t="s">
        <v>55</v>
      </c>
      <c r="L24" s="30">
        <v>6</v>
      </c>
      <c r="M24" s="37">
        <v>18</v>
      </c>
      <c r="N24" s="37">
        <v>8</v>
      </c>
      <c r="O24" s="37" t="s">
        <v>55</v>
      </c>
      <c r="P24" s="24">
        <v>92</v>
      </c>
    </row>
    <row r="25" spans="1:16" ht="12.75">
      <c r="A25" s="22">
        <v>20</v>
      </c>
      <c r="B25" s="26" t="s">
        <v>61</v>
      </c>
      <c r="C25" s="36">
        <v>3</v>
      </c>
      <c r="D25" s="29">
        <v>4</v>
      </c>
      <c r="E25" s="30" t="s">
        <v>55</v>
      </c>
      <c r="F25" s="30">
        <v>10</v>
      </c>
      <c r="G25" s="30">
        <v>2</v>
      </c>
      <c r="H25" s="30">
        <v>2</v>
      </c>
      <c r="I25" s="30">
        <v>8</v>
      </c>
      <c r="J25" s="30" t="s">
        <v>55</v>
      </c>
      <c r="K25" s="30">
        <v>12</v>
      </c>
      <c r="L25" s="30" t="s">
        <v>55</v>
      </c>
      <c r="M25" s="37" t="s">
        <v>55</v>
      </c>
      <c r="N25" s="37">
        <v>28</v>
      </c>
      <c r="O25" s="37">
        <v>20</v>
      </c>
      <c r="P25" s="24">
        <v>86</v>
      </c>
    </row>
    <row r="26" spans="1:16" ht="12.75">
      <c r="A26" s="22">
        <v>21</v>
      </c>
      <c r="B26" s="26" t="s">
        <v>22</v>
      </c>
      <c r="C26" s="36">
        <v>-1</v>
      </c>
      <c r="D26" s="29">
        <v>20</v>
      </c>
      <c r="E26" s="30" t="s">
        <v>55</v>
      </c>
      <c r="F26" s="30" t="s">
        <v>55</v>
      </c>
      <c r="G26" s="30" t="s">
        <v>55</v>
      </c>
      <c r="H26" s="30">
        <v>8</v>
      </c>
      <c r="I26" s="30">
        <v>24</v>
      </c>
      <c r="J26" s="30">
        <v>8</v>
      </c>
      <c r="K26" s="30" t="s">
        <v>55</v>
      </c>
      <c r="L26" s="30">
        <v>6</v>
      </c>
      <c r="M26" s="37">
        <v>18</v>
      </c>
      <c r="N26" s="37" t="s">
        <v>55</v>
      </c>
      <c r="O26" s="37" t="s">
        <v>55</v>
      </c>
      <c r="P26" s="24">
        <v>84</v>
      </c>
    </row>
    <row r="27" spans="1:16" ht="12.75">
      <c r="A27" s="22">
        <v>22</v>
      </c>
      <c r="B27" s="26" t="s">
        <v>62</v>
      </c>
      <c r="C27" s="36">
        <v>3</v>
      </c>
      <c r="D27" s="29" t="s">
        <v>55</v>
      </c>
      <c r="E27" s="30" t="s">
        <v>55</v>
      </c>
      <c r="F27" s="30" t="s">
        <v>55</v>
      </c>
      <c r="G27" s="30">
        <v>4</v>
      </c>
      <c r="H27" s="30">
        <v>16</v>
      </c>
      <c r="I27" s="30" t="s">
        <v>55</v>
      </c>
      <c r="J27" s="30">
        <v>16</v>
      </c>
      <c r="K27" s="30" t="s">
        <v>55</v>
      </c>
      <c r="L27" s="30">
        <v>18</v>
      </c>
      <c r="M27" s="37">
        <v>8</v>
      </c>
      <c r="N27" s="37">
        <v>2</v>
      </c>
      <c r="O27" s="37">
        <v>16</v>
      </c>
      <c r="P27" s="24">
        <v>80</v>
      </c>
    </row>
    <row r="28" spans="1:16" ht="12.75">
      <c r="A28" s="22">
        <v>23</v>
      </c>
      <c r="B28" s="26" t="s">
        <v>24</v>
      </c>
      <c r="C28" s="36">
        <v>-2</v>
      </c>
      <c r="D28" s="29" t="s">
        <v>55</v>
      </c>
      <c r="E28" s="30" t="s">
        <v>55</v>
      </c>
      <c r="F28" s="30" t="s">
        <v>55</v>
      </c>
      <c r="G28" s="30" t="s">
        <v>55</v>
      </c>
      <c r="H28" s="30" t="s">
        <v>55</v>
      </c>
      <c r="I28" s="30" t="s">
        <v>55</v>
      </c>
      <c r="J28" s="30" t="s">
        <v>55</v>
      </c>
      <c r="K28" s="30">
        <v>22</v>
      </c>
      <c r="L28" s="30" t="s">
        <v>55</v>
      </c>
      <c r="M28" s="37" t="s">
        <v>55</v>
      </c>
      <c r="N28" s="37">
        <v>28</v>
      </c>
      <c r="O28" s="37">
        <v>20</v>
      </c>
      <c r="P28" s="24">
        <v>70</v>
      </c>
    </row>
    <row r="29" spans="1:16" ht="12.75">
      <c r="A29" s="22">
        <v>24</v>
      </c>
      <c r="B29" s="26" t="s">
        <v>63</v>
      </c>
      <c r="C29" s="36">
        <v>5</v>
      </c>
      <c r="D29" s="29">
        <v>8</v>
      </c>
      <c r="E29" s="30">
        <v>8</v>
      </c>
      <c r="F29" s="30">
        <v>6</v>
      </c>
      <c r="G29" s="30">
        <v>18</v>
      </c>
      <c r="H29" s="30" t="s">
        <v>55</v>
      </c>
      <c r="I29" s="30">
        <v>4</v>
      </c>
      <c r="J29" s="30" t="s">
        <v>55</v>
      </c>
      <c r="K29" s="30">
        <v>16</v>
      </c>
      <c r="L29" s="30" t="s">
        <v>55</v>
      </c>
      <c r="M29" s="37">
        <v>2</v>
      </c>
      <c r="N29" s="37" t="s">
        <v>55</v>
      </c>
      <c r="O29" s="37">
        <v>8</v>
      </c>
      <c r="P29" s="24">
        <v>70</v>
      </c>
    </row>
    <row r="30" spans="1:16" ht="12.75">
      <c r="A30" s="22">
        <v>25</v>
      </c>
      <c r="B30" s="26" t="s">
        <v>64</v>
      </c>
      <c r="C30" s="36">
        <v>5</v>
      </c>
      <c r="D30" s="29">
        <v>4</v>
      </c>
      <c r="E30" s="30">
        <v>8</v>
      </c>
      <c r="F30" s="30">
        <v>6</v>
      </c>
      <c r="G30" s="30">
        <v>18</v>
      </c>
      <c r="H30" s="30" t="s">
        <v>55</v>
      </c>
      <c r="I30" s="30">
        <v>4</v>
      </c>
      <c r="J30" s="30" t="s">
        <v>55</v>
      </c>
      <c r="K30" s="30">
        <v>14</v>
      </c>
      <c r="L30" s="30" t="s">
        <v>55</v>
      </c>
      <c r="M30" s="37">
        <v>2</v>
      </c>
      <c r="N30" s="37" t="s">
        <v>55</v>
      </c>
      <c r="O30" s="37">
        <v>8</v>
      </c>
      <c r="P30" s="24">
        <v>64</v>
      </c>
    </row>
    <row r="31" spans="1:16" ht="12.75">
      <c r="A31" s="22">
        <v>26</v>
      </c>
      <c r="B31" s="26" t="s">
        <v>3</v>
      </c>
      <c r="C31" s="36">
        <v>0</v>
      </c>
      <c r="D31" s="29">
        <v>4</v>
      </c>
      <c r="E31" s="30" t="s">
        <v>55</v>
      </c>
      <c r="F31" s="30">
        <v>4</v>
      </c>
      <c r="G31" s="30" t="s">
        <v>55</v>
      </c>
      <c r="H31" s="30" t="s">
        <v>55</v>
      </c>
      <c r="I31" s="30" t="s">
        <v>55</v>
      </c>
      <c r="J31" s="30">
        <v>4</v>
      </c>
      <c r="K31" s="30" t="s">
        <v>55</v>
      </c>
      <c r="L31" s="30">
        <v>16</v>
      </c>
      <c r="M31" s="37" t="s">
        <v>55</v>
      </c>
      <c r="N31" s="37">
        <v>22</v>
      </c>
      <c r="O31" s="37">
        <v>12</v>
      </c>
      <c r="P31" s="24">
        <v>62</v>
      </c>
    </row>
    <row r="32" spans="1:16" ht="12.75">
      <c r="A32" s="22">
        <v>27</v>
      </c>
      <c r="B32" s="26" t="s">
        <v>45</v>
      </c>
      <c r="C32" s="36">
        <v>2</v>
      </c>
      <c r="D32" s="29">
        <v>4</v>
      </c>
      <c r="E32" s="30">
        <v>10</v>
      </c>
      <c r="F32" s="30" t="s">
        <v>55</v>
      </c>
      <c r="G32" s="30" t="s">
        <v>55</v>
      </c>
      <c r="H32" s="30">
        <v>10</v>
      </c>
      <c r="I32" s="30" t="s">
        <v>55</v>
      </c>
      <c r="J32" s="30" t="s">
        <v>55</v>
      </c>
      <c r="K32" s="30" t="s">
        <v>55</v>
      </c>
      <c r="L32" s="30">
        <v>16</v>
      </c>
      <c r="M32" s="37" t="s">
        <v>55</v>
      </c>
      <c r="N32" s="37">
        <v>22</v>
      </c>
      <c r="O32" s="37" t="s">
        <v>55</v>
      </c>
      <c r="P32" s="24">
        <v>62</v>
      </c>
    </row>
    <row r="33" spans="1:16" ht="12.75">
      <c r="A33" s="22">
        <v>28</v>
      </c>
      <c r="B33" s="26" t="s">
        <v>65</v>
      </c>
      <c r="C33" s="36">
        <v>2</v>
      </c>
      <c r="D33" s="29" t="s">
        <v>55</v>
      </c>
      <c r="E33" s="30" t="s">
        <v>55</v>
      </c>
      <c r="F33" s="30" t="s">
        <v>55</v>
      </c>
      <c r="G33" s="30" t="s">
        <v>55</v>
      </c>
      <c r="H33" s="30">
        <v>10</v>
      </c>
      <c r="I33" s="30" t="s">
        <v>55</v>
      </c>
      <c r="J33" s="30">
        <v>14</v>
      </c>
      <c r="K33" s="30">
        <v>10</v>
      </c>
      <c r="L33" s="30">
        <v>12</v>
      </c>
      <c r="M33" s="37" t="s">
        <v>55</v>
      </c>
      <c r="N33" s="37">
        <v>6</v>
      </c>
      <c r="O33" s="37">
        <v>2</v>
      </c>
      <c r="P33" s="24">
        <v>54</v>
      </c>
    </row>
    <row r="34" spans="1:16" ht="12.75">
      <c r="A34" s="22">
        <v>29</v>
      </c>
      <c r="B34" s="26" t="s">
        <v>21</v>
      </c>
      <c r="C34" s="36">
        <v>-0.5</v>
      </c>
      <c r="D34" s="29">
        <v>12</v>
      </c>
      <c r="E34" s="30" t="s">
        <v>55</v>
      </c>
      <c r="F34" s="30">
        <v>22</v>
      </c>
      <c r="G34" s="30" t="s">
        <v>55</v>
      </c>
      <c r="H34" s="30">
        <v>14</v>
      </c>
      <c r="I34" s="30" t="s">
        <v>55</v>
      </c>
      <c r="J34" s="30" t="s">
        <v>55</v>
      </c>
      <c r="K34" s="30" t="s">
        <v>55</v>
      </c>
      <c r="L34" s="30" t="s">
        <v>55</v>
      </c>
      <c r="M34" s="37">
        <v>6</v>
      </c>
      <c r="N34" s="37" t="s">
        <v>55</v>
      </c>
      <c r="O34" s="37" t="s">
        <v>55</v>
      </c>
      <c r="P34" s="24">
        <v>54</v>
      </c>
    </row>
    <row r="35" spans="1:16" ht="12.75">
      <c r="A35" s="22">
        <v>30</v>
      </c>
      <c r="B35" s="26" t="s">
        <v>66</v>
      </c>
      <c r="C35" s="36">
        <v>5</v>
      </c>
      <c r="D35" s="29" t="s">
        <v>55</v>
      </c>
      <c r="E35" s="30" t="s">
        <v>55</v>
      </c>
      <c r="F35" s="30" t="s">
        <v>55</v>
      </c>
      <c r="G35" s="30" t="s">
        <v>55</v>
      </c>
      <c r="H35" s="30" t="s">
        <v>55</v>
      </c>
      <c r="I35" s="30" t="s">
        <v>55</v>
      </c>
      <c r="J35" s="30">
        <v>14</v>
      </c>
      <c r="K35" s="30">
        <v>10</v>
      </c>
      <c r="L35" s="30">
        <v>12</v>
      </c>
      <c r="M35" s="37" t="s">
        <v>55</v>
      </c>
      <c r="N35" s="37">
        <v>6</v>
      </c>
      <c r="O35" s="37">
        <v>2</v>
      </c>
      <c r="P35" s="24">
        <v>44</v>
      </c>
    </row>
    <row r="36" spans="1:16" ht="12.75">
      <c r="A36" s="22">
        <v>31</v>
      </c>
      <c r="B36" s="26" t="s">
        <v>23</v>
      </c>
      <c r="C36" s="36">
        <v>3</v>
      </c>
      <c r="D36" s="29" t="s">
        <v>55</v>
      </c>
      <c r="E36" s="30" t="s">
        <v>55</v>
      </c>
      <c r="F36" s="30" t="s">
        <v>55</v>
      </c>
      <c r="G36" s="30" t="s">
        <v>55</v>
      </c>
      <c r="H36" s="30" t="s">
        <v>55</v>
      </c>
      <c r="I36" s="30" t="s">
        <v>55</v>
      </c>
      <c r="J36" s="30" t="s">
        <v>55</v>
      </c>
      <c r="K36" s="30">
        <v>22</v>
      </c>
      <c r="L36" s="30" t="s">
        <v>55</v>
      </c>
      <c r="M36" s="37" t="s">
        <v>55</v>
      </c>
      <c r="N36" s="37">
        <v>16</v>
      </c>
      <c r="O36" s="37" t="s">
        <v>55</v>
      </c>
      <c r="P36" s="24">
        <v>38</v>
      </c>
    </row>
    <row r="37" spans="1:16" ht="12.75">
      <c r="A37" s="22">
        <v>32</v>
      </c>
      <c r="B37" s="25" t="s">
        <v>67</v>
      </c>
      <c r="C37" s="36">
        <v>5</v>
      </c>
      <c r="D37" s="29" t="s">
        <v>55</v>
      </c>
      <c r="E37" s="30" t="s">
        <v>55</v>
      </c>
      <c r="F37" s="30">
        <v>2</v>
      </c>
      <c r="G37" s="30" t="s">
        <v>55</v>
      </c>
      <c r="H37" s="30" t="s">
        <v>55</v>
      </c>
      <c r="I37" s="30" t="s">
        <v>55</v>
      </c>
      <c r="J37" s="30" t="s">
        <v>55</v>
      </c>
      <c r="K37" s="30">
        <v>18</v>
      </c>
      <c r="L37" s="30">
        <v>8</v>
      </c>
      <c r="M37" s="37" t="s">
        <v>55</v>
      </c>
      <c r="N37" s="37">
        <v>4</v>
      </c>
      <c r="O37" s="37" t="s">
        <v>55</v>
      </c>
      <c r="P37" s="24">
        <v>32</v>
      </c>
    </row>
    <row r="38" spans="1:16" ht="12.75">
      <c r="A38" s="22">
        <v>33</v>
      </c>
      <c r="B38" s="26" t="s">
        <v>11</v>
      </c>
      <c r="C38" s="36">
        <v>3</v>
      </c>
      <c r="D38" s="29" t="s">
        <v>55</v>
      </c>
      <c r="E38" s="30" t="s">
        <v>55</v>
      </c>
      <c r="F38" s="30" t="s">
        <v>55</v>
      </c>
      <c r="G38" s="30" t="s">
        <v>55</v>
      </c>
      <c r="H38" s="30">
        <v>22</v>
      </c>
      <c r="I38" s="30" t="s">
        <v>55</v>
      </c>
      <c r="J38" s="30" t="s">
        <v>55</v>
      </c>
      <c r="K38" s="30" t="s">
        <v>55</v>
      </c>
      <c r="L38" s="30" t="s">
        <v>55</v>
      </c>
      <c r="M38" s="37" t="s">
        <v>55</v>
      </c>
      <c r="N38" s="37" t="s">
        <v>55</v>
      </c>
      <c r="O38" s="37" t="s">
        <v>55</v>
      </c>
      <c r="P38" s="24">
        <v>22</v>
      </c>
    </row>
    <row r="39" spans="1:16" ht="12.75">
      <c r="A39" s="22">
        <v>34</v>
      </c>
      <c r="B39" s="26" t="s">
        <v>44</v>
      </c>
      <c r="C39" s="36">
        <v>1</v>
      </c>
      <c r="D39" s="29" t="s">
        <v>55</v>
      </c>
      <c r="E39" s="30" t="s">
        <v>55</v>
      </c>
      <c r="F39" s="30" t="s">
        <v>55</v>
      </c>
      <c r="G39" s="30" t="s">
        <v>55</v>
      </c>
      <c r="H39" s="30" t="s">
        <v>55</v>
      </c>
      <c r="I39" s="30" t="s">
        <v>55</v>
      </c>
      <c r="J39" s="30" t="s">
        <v>55</v>
      </c>
      <c r="K39" s="30" t="s">
        <v>55</v>
      </c>
      <c r="L39" s="30" t="s">
        <v>55</v>
      </c>
      <c r="M39" s="37" t="s">
        <v>55</v>
      </c>
      <c r="N39" s="37" t="s">
        <v>55</v>
      </c>
      <c r="O39" s="37">
        <v>18</v>
      </c>
      <c r="P39" s="24">
        <v>18</v>
      </c>
    </row>
    <row r="40" spans="1:16" ht="12.75">
      <c r="A40" s="22">
        <v>35</v>
      </c>
      <c r="B40" s="26" t="s">
        <v>26</v>
      </c>
      <c r="C40" s="36">
        <v>-1</v>
      </c>
      <c r="D40" s="29" t="s">
        <v>55</v>
      </c>
      <c r="E40" s="30" t="s">
        <v>55</v>
      </c>
      <c r="F40" s="30" t="s">
        <v>55</v>
      </c>
      <c r="G40" s="30">
        <v>2</v>
      </c>
      <c r="H40" s="30" t="s">
        <v>55</v>
      </c>
      <c r="I40" s="30" t="s">
        <v>55</v>
      </c>
      <c r="J40" s="30" t="s">
        <v>55</v>
      </c>
      <c r="K40" s="30">
        <v>16</v>
      </c>
      <c r="L40" s="30" t="s">
        <v>55</v>
      </c>
      <c r="M40" s="37" t="s">
        <v>55</v>
      </c>
      <c r="N40" s="37" t="s">
        <v>55</v>
      </c>
      <c r="O40" s="37" t="s">
        <v>55</v>
      </c>
      <c r="P40" s="24">
        <v>18</v>
      </c>
    </row>
    <row r="41" spans="1:16" ht="12.75">
      <c r="A41" s="22">
        <v>36</v>
      </c>
      <c r="B41" s="26" t="s">
        <v>68</v>
      </c>
      <c r="C41" s="36">
        <v>5</v>
      </c>
      <c r="D41" s="29" t="s">
        <v>55</v>
      </c>
      <c r="E41" s="30" t="s">
        <v>55</v>
      </c>
      <c r="F41" s="30" t="s">
        <v>55</v>
      </c>
      <c r="G41" s="30" t="s">
        <v>55</v>
      </c>
      <c r="H41" s="30" t="s">
        <v>55</v>
      </c>
      <c r="I41" s="30">
        <v>2</v>
      </c>
      <c r="J41" s="30" t="s">
        <v>55</v>
      </c>
      <c r="K41" s="30" t="s">
        <v>55</v>
      </c>
      <c r="L41" s="30" t="s">
        <v>55</v>
      </c>
      <c r="M41" s="37" t="s">
        <v>55</v>
      </c>
      <c r="N41" s="37">
        <v>8</v>
      </c>
      <c r="O41" s="37" t="s">
        <v>55</v>
      </c>
      <c r="P41" s="24">
        <v>10</v>
      </c>
    </row>
    <row r="42" spans="1:16" ht="12.75">
      <c r="A42" s="22">
        <v>37</v>
      </c>
      <c r="B42" s="26" t="s">
        <v>69</v>
      </c>
      <c r="C42" s="36">
        <v>2</v>
      </c>
      <c r="D42" s="29" t="s">
        <v>55</v>
      </c>
      <c r="E42" s="30" t="s">
        <v>55</v>
      </c>
      <c r="F42" s="30">
        <v>10</v>
      </c>
      <c r="G42" s="30" t="s">
        <v>55</v>
      </c>
      <c r="H42" s="30" t="s">
        <v>55</v>
      </c>
      <c r="I42" s="30" t="s">
        <v>55</v>
      </c>
      <c r="J42" s="30" t="s">
        <v>55</v>
      </c>
      <c r="K42" s="30" t="s">
        <v>55</v>
      </c>
      <c r="L42" s="30" t="s">
        <v>55</v>
      </c>
      <c r="M42" s="37" t="s">
        <v>55</v>
      </c>
      <c r="N42" s="37" t="s">
        <v>55</v>
      </c>
      <c r="O42" s="37" t="s">
        <v>55</v>
      </c>
      <c r="P42" s="24">
        <v>10</v>
      </c>
    </row>
    <row r="43" spans="1:16" ht="12.75">
      <c r="A43" s="22">
        <v>38</v>
      </c>
      <c r="B43" s="26" t="s">
        <v>27</v>
      </c>
      <c r="C43" s="36">
        <v>2</v>
      </c>
      <c r="D43" s="29" t="s">
        <v>55</v>
      </c>
      <c r="E43" s="30" t="s">
        <v>55</v>
      </c>
      <c r="F43" s="30" t="s">
        <v>55</v>
      </c>
      <c r="G43" s="30" t="s">
        <v>55</v>
      </c>
      <c r="H43" s="30" t="s">
        <v>55</v>
      </c>
      <c r="I43" s="30">
        <v>8</v>
      </c>
      <c r="J43" s="30" t="s">
        <v>55</v>
      </c>
      <c r="K43" s="30" t="s">
        <v>55</v>
      </c>
      <c r="L43" s="30" t="s">
        <v>55</v>
      </c>
      <c r="M43" s="37" t="s">
        <v>55</v>
      </c>
      <c r="N43" s="37" t="s">
        <v>55</v>
      </c>
      <c r="O43" s="37" t="s">
        <v>55</v>
      </c>
      <c r="P43" s="24">
        <v>8</v>
      </c>
    </row>
    <row r="44" spans="1:16" ht="12.75">
      <c r="A44" s="22">
        <v>39</v>
      </c>
      <c r="B44" s="26" t="s">
        <v>6</v>
      </c>
      <c r="C44" s="36">
        <v>2</v>
      </c>
      <c r="D44" s="29">
        <v>8</v>
      </c>
      <c r="E44" s="30" t="s">
        <v>55</v>
      </c>
      <c r="F44" s="30" t="s">
        <v>55</v>
      </c>
      <c r="G44" s="30" t="s">
        <v>55</v>
      </c>
      <c r="H44" s="30" t="s">
        <v>55</v>
      </c>
      <c r="I44" s="30" t="s">
        <v>55</v>
      </c>
      <c r="J44" s="30" t="s">
        <v>55</v>
      </c>
      <c r="K44" s="30" t="s">
        <v>55</v>
      </c>
      <c r="L44" s="30" t="s">
        <v>55</v>
      </c>
      <c r="M44" s="37" t="s">
        <v>55</v>
      </c>
      <c r="N44" s="37" t="s">
        <v>55</v>
      </c>
      <c r="O44" s="37" t="s">
        <v>55</v>
      </c>
      <c r="P44" s="24">
        <v>8</v>
      </c>
    </row>
    <row r="45" spans="1:16" ht="12.75">
      <c r="A45" s="22">
        <v>40</v>
      </c>
      <c r="B45" s="26" t="s">
        <v>70</v>
      </c>
      <c r="C45" s="36">
        <v>5</v>
      </c>
      <c r="D45" s="29" t="s">
        <v>55</v>
      </c>
      <c r="E45" s="30" t="s">
        <v>55</v>
      </c>
      <c r="F45" s="30" t="s">
        <v>55</v>
      </c>
      <c r="G45" s="30" t="s">
        <v>55</v>
      </c>
      <c r="H45" s="30" t="s">
        <v>55</v>
      </c>
      <c r="I45" s="30" t="s">
        <v>55</v>
      </c>
      <c r="J45" s="30" t="s">
        <v>55</v>
      </c>
      <c r="K45" s="30">
        <v>4</v>
      </c>
      <c r="L45" s="30" t="s">
        <v>55</v>
      </c>
      <c r="M45" s="37" t="s">
        <v>55</v>
      </c>
      <c r="N45" s="37" t="s">
        <v>55</v>
      </c>
      <c r="O45" s="37" t="s">
        <v>55</v>
      </c>
      <c r="P45" s="24">
        <v>4</v>
      </c>
    </row>
    <row r="46" spans="1:16" ht="12.75">
      <c r="A46" s="22">
        <v>41</v>
      </c>
      <c r="B46" s="25" t="s">
        <v>71</v>
      </c>
      <c r="C46" s="36">
        <v>5</v>
      </c>
      <c r="D46" s="29" t="s">
        <v>55</v>
      </c>
      <c r="E46" s="30" t="s">
        <v>55</v>
      </c>
      <c r="F46" s="30">
        <v>2</v>
      </c>
      <c r="G46" s="30" t="s">
        <v>55</v>
      </c>
      <c r="H46" s="30" t="s">
        <v>55</v>
      </c>
      <c r="I46" s="30" t="s">
        <v>55</v>
      </c>
      <c r="J46" s="30" t="s">
        <v>55</v>
      </c>
      <c r="K46" s="30" t="s">
        <v>55</v>
      </c>
      <c r="L46" s="30" t="s">
        <v>55</v>
      </c>
      <c r="M46" s="37" t="s">
        <v>55</v>
      </c>
      <c r="N46" s="37" t="s">
        <v>55</v>
      </c>
      <c r="O46" s="37" t="s">
        <v>55</v>
      </c>
      <c r="P46" s="24">
        <v>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3.375" style="7" customWidth="1"/>
    <col min="4" max="15" width="7.125" style="7" customWidth="1"/>
    <col min="16" max="16" width="9.125" style="7" customWidth="1"/>
    <col min="17" max="16384" width="10.00390625" style="7" customWidth="1"/>
  </cols>
  <sheetData>
    <row r="1" spans="1:16" s="5" customFormat="1" ht="12.75">
      <c r="A1" s="1" t="s">
        <v>48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5" customFormat="1" ht="12.75">
      <c r="A2" s="1" t="s">
        <v>49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6" customFormat="1" ht="12.75">
      <c r="A3" s="19"/>
    </row>
    <row r="4" spans="1:16" s="6" customFormat="1" ht="12.75">
      <c r="A4" s="15"/>
      <c r="B4" s="14" t="s">
        <v>18</v>
      </c>
      <c r="C4" s="12">
        <v>12</v>
      </c>
      <c r="D4" s="13" t="s">
        <v>19</v>
      </c>
      <c r="M4" s="33"/>
      <c r="N4" s="33"/>
      <c r="O4" s="33"/>
      <c r="P4" s="10"/>
    </row>
    <row r="5" spans="1:16" s="9" customFormat="1" ht="22.5" customHeight="1">
      <c r="A5" s="16" t="s">
        <v>0</v>
      </c>
      <c r="B5" s="17" t="s">
        <v>1</v>
      </c>
      <c r="C5" s="18" t="s">
        <v>2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53</v>
      </c>
      <c r="O5" s="18" t="s">
        <v>54</v>
      </c>
      <c r="P5" s="18" t="s">
        <v>39</v>
      </c>
    </row>
    <row r="6" spans="1:16" ht="12.75">
      <c r="A6" s="22">
        <v>1</v>
      </c>
      <c r="B6" s="20" t="s">
        <v>25</v>
      </c>
      <c r="C6" s="34">
        <v>2</v>
      </c>
      <c r="D6" s="27">
        <v>26</v>
      </c>
      <c r="E6" s="28">
        <v>16</v>
      </c>
      <c r="F6" s="28">
        <v>22</v>
      </c>
      <c r="G6" s="28">
        <v>10</v>
      </c>
      <c r="H6" s="28">
        <v>4</v>
      </c>
      <c r="I6" s="28">
        <v>10</v>
      </c>
      <c r="J6" s="28">
        <v>8</v>
      </c>
      <c r="K6" s="28">
        <v>12</v>
      </c>
      <c r="L6" s="28">
        <v>6</v>
      </c>
      <c r="M6" s="35" t="s">
        <v>55</v>
      </c>
      <c r="N6" s="35">
        <v>10</v>
      </c>
      <c r="O6" s="35">
        <v>12</v>
      </c>
      <c r="P6" s="21">
        <v>136</v>
      </c>
    </row>
    <row r="7" spans="1:16" ht="12.75">
      <c r="A7" s="22">
        <v>2</v>
      </c>
      <c r="B7" s="23" t="s">
        <v>15</v>
      </c>
      <c r="C7" s="36">
        <v>1</v>
      </c>
      <c r="D7" s="29">
        <v>6</v>
      </c>
      <c r="E7" s="30">
        <v>16</v>
      </c>
      <c r="F7" s="30">
        <v>22</v>
      </c>
      <c r="G7" s="30">
        <v>10</v>
      </c>
      <c r="H7" s="30">
        <v>4</v>
      </c>
      <c r="I7" s="30">
        <v>9</v>
      </c>
      <c r="J7" s="30">
        <v>8</v>
      </c>
      <c r="K7" s="30">
        <v>12</v>
      </c>
      <c r="L7" s="30">
        <v>6</v>
      </c>
      <c r="M7" s="37" t="s">
        <v>55</v>
      </c>
      <c r="N7" s="37">
        <v>8</v>
      </c>
      <c r="O7" s="37">
        <v>16</v>
      </c>
      <c r="P7" s="24">
        <v>117</v>
      </c>
    </row>
    <row r="8" spans="1:16" ht="12.75">
      <c r="A8" s="22">
        <v>3</v>
      </c>
      <c r="B8" s="23" t="s">
        <v>8</v>
      </c>
      <c r="C8" s="36">
        <v>2</v>
      </c>
      <c r="D8" s="29">
        <v>24</v>
      </c>
      <c r="E8" s="30">
        <v>6</v>
      </c>
      <c r="F8" s="30">
        <v>6</v>
      </c>
      <c r="G8" s="30" t="s">
        <v>55</v>
      </c>
      <c r="H8" s="30">
        <v>12</v>
      </c>
      <c r="I8" s="30">
        <v>14</v>
      </c>
      <c r="J8" s="30">
        <v>10</v>
      </c>
      <c r="K8" s="30">
        <v>16</v>
      </c>
      <c r="L8" s="30">
        <v>12</v>
      </c>
      <c r="M8" s="37" t="s">
        <v>55</v>
      </c>
      <c r="N8" s="37" t="s">
        <v>55</v>
      </c>
      <c r="O8" s="37" t="s">
        <v>55</v>
      </c>
      <c r="P8" s="24">
        <v>100</v>
      </c>
    </row>
    <row r="9" spans="1:16" ht="12.75">
      <c r="A9" s="22">
        <v>4</v>
      </c>
      <c r="B9" s="23" t="s">
        <v>20</v>
      </c>
      <c r="C9" s="36">
        <v>-0.5</v>
      </c>
      <c r="D9" s="29">
        <v>30</v>
      </c>
      <c r="E9" s="30" t="s">
        <v>55</v>
      </c>
      <c r="F9" s="30">
        <v>12</v>
      </c>
      <c r="G9" s="30">
        <v>4</v>
      </c>
      <c r="H9" s="30">
        <v>6</v>
      </c>
      <c r="I9" s="30">
        <v>12</v>
      </c>
      <c r="J9" s="30" t="s">
        <v>55</v>
      </c>
      <c r="K9" s="30" t="s">
        <v>55</v>
      </c>
      <c r="L9" s="30" t="s">
        <v>55</v>
      </c>
      <c r="M9" s="37" t="s">
        <v>55</v>
      </c>
      <c r="N9" s="37">
        <v>12</v>
      </c>
      <c r="O9" s="37">
        <v>18</v>
      </c>
      <c r="P9" s="24">
        <v>94</v>
      </c>
    </row>
    <row r="10" spans="1:16" ht="12.75">
      <c r="A10" s="22">
        <v>5</v>
      </c>
      <c r="B10" s="23" t="s">
        <v>60</v>
      </c>
      <c r="C10" s="36">
        <v>3</v>
      </c>
      <c r="D10" s="29">
        <v>12</v>
      </c>
      <c r="E10" s="30">
        <v>8</v>
      </c>
      <c r="F10" s="30">
        <v>18</v>
      </c>
      <c r="G10" s="30">
        <v>6</v>
      </c>
      <c r="H10" s="30">
        <v>2</v>
      </c>
      <c r="I10" s="30">
        <v>16</v>
      </c>
      <c r="J10" s="30">
        <v>8</v>
      </c>
      <c r="K10" s="30">
        <v>8</v>
      </c>
      <c r="L10" s="30">
        <v>4</v>
      </c>
      <c r="M10" s="37" t="s">
        <v>55</v>
      </c>
      <c r="N10" s="37">
        <v>2</v>
      </c>
      <c r="O10" s="37">
        <v>10</v>
      </c>
      <c r="P10" s="24">
        <v>94</v>
      </c>
    </row>
    <row r="11" spans="1:16" ht="12.75">
      <c r="A11" s="22">
        <v>6</v>
      </c>
      <c r="B11" s="23" t="s">
        <v>58</v>
      </c>
      <c r="C11" s="36">
        <v>4</v>
      </c>
      <c r="D11" s="29">
        <v>22</v>
      </c>
      <c r="E11" s="30">
        <v>10</v>
      </c>
      <c r="F11" s="30" t="s">
        <v>55</v>
      </c>
      <c r="G11" s="30">
        <v>8</v>
      </c>
      <c r="H11" s="30">
        <v>8</v>
      </c>
      <c r="I11" s="30">
        <v>12</v>
      </c>
      <c r="J11" s="30">
        <v>4</v>
      </c>
      <c r="K11" s="30" t="s">
        <v>55</v>
      </c>
      <c r="L11" s="30">
        <v>16</v>
      </c>
      <c r="M11" s="37" t="s">
        <v>55</v>
      </c>
      <c r="N11" s="37" t="s">
        <v>55</v>
      </c>
      <c r="O11" s="37">
        <v>4</v>
      </c>
      <c r="P11" s="24">
        <v>84</v>
      </c>
    </row>
    <row r="12" spans="1:16" ht="12.75">
      <c r="A12" s="22">
        <v>7</v>
      </c>
      <c r="B12" s="23" t="s">
        <v>56</v>
      </c>
      <c r="C12" s="36">
        <v>3</v>
      </c>
      <c r="D12" s="29">
        <v>14</v>
      </c>
      <c r="E12" s="30" t="s">
        <v>55</v>
      </c>
      <c r="F12" s="30">
        <v>8</v>
      </c>
      <c r="G12" s="30" t="s">
        <v>55</v>
      </c>
      <c r="H12" s="30" t="s">
        <v>55</v>
      </c>
      <c r="I12" s="30">
        <v>4</v>
      </c>
      <c r="J12" s="30">
        <v>16</v>
      </c>
      <c r="K12" s="30">
        <v>18</v>
      </c>
      <c r="L12" s="30">
        <v>8</v>
      </c>
      <c r="M12" s="37" t="s">
        <v>55</v>
      </c>
      <c r="N12" s="37" t="s">
        <v>55</v>
      </c>
      <c r="O12" s="37">
        <v>14</v>
      </c>
      <c r="P12" s="24">
        <v>82</v>
      </c>
    </row>
    <row r="13" spans="1:16" ht="12.75">
      <c r="A13" s="22">
        <v>8</v>
      </c>
      <c r="B13" s="23" t="s">
        <v>65</v>
      </c>
      <c r="C13" s="36">
        <v>2</v>
      </c>
      <c r="D13" s="29">
        <v>10</v>
      </c>
      <c r="E13" s="30">
        <v>2</v>
      </c>
      <c r="F13" s="30">
        <v>4</v>
      </c>
      <c r="G13" s="30">
        <v>12</v>
      </c>
      <c r="H13" s="30" t="s">
        <v>55</v>
      </c>
      <c r="I13" s="30">
        <v>14</v>
      </c>
      <c r="J13" s="30" t="s">
        <v>55</v>
      </c>
      <c r="K13" s="30">
        <v>20</v>
      </c>
      <c r="L13" s="30" t="s">
        <v>55</v>
      </c>
      <c r="M13" s="37" t="s">
        <v>55</v>
      </c>
      <c r="N13" s="37">
        <v>16</v>
      </c>
      <c r="O13" s="37">
        <v>4</v>
      </c>
      <c r="P13" s="24">
        <v>82</v>
      </c>
    </row>
    <row r="14" spans="1:16" ht="12.75">
      <c r="A14" s="22">
        <v>9</v>
      </c>
      <c r="B14" s="23" t="s">
        <v>13</v>
      </c>
      <c r="C14" s="36">
        <v>-2</v>
      </c>
      <c r="D14" s="29">
        <v>8</v>
      </c>
      <c r="E14" s="30" t="s">
        <v>55</v>
      </c>
      <c r="F14" s="30">
        <v>8</v>
      </c>
      <c r="G14" s="30" t="s">
        <v>55</v>
      </c>
      <c r="H14" s="30" t="s">
        <v>55</v>
      </c>
      <c r="I14" s="30">
        <v>15</v>
      </c>
      <c r="J14" s="30">
        <v>16</v>
      </c>
      <c r="K14" s="30">
        <v>18</v>
      </c>
      <c r="L14" s="30">
        <v>8</v>
      </c>
      <c r="M14" s="37" t="s">
        <v>55</v>
      </c>
      <c r="N14" s="37">
        <v>8</v>
      </c>
      <c r="O14" s="37" t="s">
        <v>55</v>
      </c>
      <c r="P14" s="24">
        <v>81</v>
      </c>
    </row>
    <row r="15" spans="1:16" ht="12.75">
      <c r="A15" s="22">
        <v>10</v>
      </c>
      <c r="B15" s="23" t="s">
        <v>57</v>
      </c>
      <c r="C15" s="36">
        <v>3</v>
      </c>
      <c r="D15" s="29">
        <v>26</v>
      </c>
      <c r="E15" s="30">
        <v>14</v>
      </c>
      <c r="F15" s="30">
        <v>2</v>
      </c>
      <c r="G15" s="30" t="s">
        <v>55</v>
      </c>
      <c r="H15" s="30">
        <v>8</v>
      </c>
      <c r="I15" s="30">
        <v>8</v>
      </c>
      <c r="J15" s="30">
        <v>2</v>
      </c>
      <c r="K15" s="30">
        <v>10</v>
      </c>
      <c r="L15" s="30">
        <v>2</v>
      </c>
      <c r="M15" s="37" t="s">
        <v>55</v>
      </c>
      <c r="N15" s="37" t="s">
        <v>55</v>
      </c>
      <c r="O15" s="37">
        <v>6</v>
      </c>
      <c r="P15" s="24">
        <v>78</v>
      </c>
    </row>
    <row r="16" spans="1:16" ht="12.75">
      <c r="A16" s="22">
        <v>11</v>
      </c>
      <c r="B16" s="23" t="s">
        <v>16</v>
      </c>
      <c r="C16" s="36">
        <v>1</v>
      </c>
      <c r="D16" s="29">
        <v>12</v>
      </c>
      <c r="E16" s="30">
        <v>8</v>
      </c>
      <c r="F16" s="30">
        <v>18</v>
      </c>
      <c r="G16" s="30">
        <v>6</v>
      </c>
      <c r="H16" s="30">
        <v>2</v>
      </c>
      <c r="I16" s="30">
        <v>7</v>
      </c>
      <c r="J16" s="30">
        <v>8</v>
      </c>
      <c r="K16" s="30" t="s">
        <v>55</v>
      </c>
      <c r="L16" s="30">
        <v>4</v>
      </c>
      <c r="M16" s="37" t="s">
        <v>55</v>
      </c>
      <c r="N16" s="37">
        <v>2</v>
      </c>
      <c r="O16" s="37">
        <v>10</v>
      </c>
      <c r="P16" s="24">
        <v>77</v>
      </c>
    </row>
    <row r="17" spans="1:16" ht="12.75">
      <c r="A17" s="22">
        <v>12</v>
      </c>
      <c r="B17" s="23" t="s">
        <v>9</v>
      </c>
      <c r="C17" s="36">
        <v>1</v>
      </c>
      <c r="D17" s="29">
        <v>18</v>
      </c>
      <c r="E17" s="30">
        <v>4</v>
      </c>
      <c r="F17" s="30">
        <v>14</v>
      </c>
      <c r="G17" s="30" t="s">
        <v>55</v>
      </c>
      <c r="H17" s="30" t="s">
        <v>55</v>
      </c>
      <c r="I17" s="30" t="s">
        <v>55</v>
      </c>
      <c r="J17" s="30">
        <v>12</v>
      </c>
      <c r="K17" s="30">
        <v>6</v>
      </c>
      <c r="L17" s="30">
        <v>10</v>
      </c>
      <c r="M17" s="37" t="s">
        <v>55</v>
      </c>
      <c r="N17" s="37" t="s">
        <v>55</v>
      </c>
      <c r="O17" s="37">
        <v>10</v>
      </c>
      <c r="P17" s="24">
        <v>74</v>
      </c>
    </row>
    <row r="18" spans="1:16" ht="12.75">
      <c r="A18" s="22">
        <v>12</v>
      </c>
      <c r="B18" s="23" t="s">
        <v>10</v>
      </c>
      <c r="C18" s="36">
        <v>1</v>
      </c>
      <c r="D18" s="29">
        <v>18</v>
      </c>
      <c r="E18" s="30">
        <v>4</v>
      </c>
      <c r="F18" s="30">
        <v>14</v>
      </c>
      <c r="G18" s="30" t="s">
        <v>55</v>
      </c>
      <c r="H18" s="30" t="s">
        <v>55</v>
      </c>
      <c r="I18" s="30" t="s">
        <v>55</v>
      </c>
      <c r="J18" s="30">
        <v>12</v>
      </c>
      <c r="K18" s="30">
        <v>6</v>
      </c>
      <c r="L18" s="30">
        <v>10</v>
      </c>
      <c r="M18" s="37" t="s">
        <v>55</v>
      </c>
      <c r="N18" s="37" t="s">
        <v>55</v>
      </c>
      <c r="O18" s="37">
        <v>10</v>
      </c>
      <c r="P18" s="24">
        <v>74</v>
      </c>
    </row>
    <row r="19" spans="1:16" ht="12.75">
      <c r="A19" s="22">
        <v>14</v>
      </c>
      <c r="B19" s="23" t="s">
        <v>61</v>
      </c>
      <c r="C19" s="36">
        <v>3</v>
      </c>
      <c r="D19" s="29">
        <v>28</v>
      </c>
      <c r="E19" s="30">
        <v>12</v>
      </c>
      <c r="F19" s="30">
        <v>12</v>
      </c>
      <c r="G19" s="30" t="s">
        <v>55</v>
      </c>
      <c r="H19" s="30" t="s">
        <v>55</v>
      </c>
      <c r="I19" s="30" t="s">
        <v>55</v>
      </c>
      <c r="J19" s="30" t="s">
        <v>55</v>
      </c>
      <c r="K19" s="30" t="s">
        <v>55</v>
      </c>
      <c r="L19" s="30">
        <v>16</v>
      </c>
      <c r="M19" s="37" t="s">
        <v>55</v>
      </c>
      <c r="N19" s="37" t="s">
        <v>55</v>
      </c>
      <c r="O19" s="37">
        <v>4</v>
      </c>
      <c r="P19" s="24">
        <v>72</v>
      </c>
    </row>
    <row r="20" spans="1:16" ht="12.75">
      <c r="A20" s="22">
        <v>15</v>
      </c>
      <c r="B20" s="23" t="s">
        <v>5</v>
      </c>
      <c r="C20" s="36">
        <v>1</v>
      </c>
      <c r="D20" s="29">
        <v>16</v>
      </c>
      <c r="E20" s="30" t="s">
        <v>55</v>
      </c>
      <c r="F20" s="30">
        <v>20</v>
      </c>
      <c r="G20" s="30">
        <v>2</v>
      </c>
      <c r="H20" s="30" t="s">
        <v>55</v>
      </c>
      <c r="I20" s="30">
        <v>1</v>
      </c>
      <c r="J20" s="30">
        <v>14</v>
      </c>
      <c r="K20" s="30">
        <v>2</v>
      </c>
      <c r="L20" s="30" t="s">
        <v>55</v>
      </c>
      <c r="M20" s="37" t="s">
        <v>55</v>
      </c>
      <c r="N20" s="37">
        <v>4</v>
      </c>
      <c r="O20" s="37">
        <v>12</v>
      </c>
      <c r="P20" s="24">
        <v>71</v>
      </c>
    </row>
    <row r="21" spans="1:16" ht="12.75">
      <c r="A21" s="22">
        <v>16</v>
      </c>
      <c r="B21" s="23" t="s">
        <v>66</v>
      </c>
      <c r="C21" s="36">
        <v>4</v>
      </c>
      <c r="D21" s="29">
        <v>10</v>
      </c>
      <c r="E21" s="30">
        <v>2</v>
      </c>
      <c r="F21" s="30">
        <v>4</v>
      </c>
      <c r="G21" s="30">
        <v>12</v>
      </c>
      <c r="H21" s="30" t="s">
        <v>55</v>
      </c>
      <c r="I21" s="30">
        <v>3</v>
      </c>
      <c r="J21" s="30" t="s">
        <v>55</v>
      </c>
      <c r="K21" s="30">
        <v>20</v>
      </c>
      <c r="L21" s="30" t="s">
        <v>55</v>
      </c>
      <c r="M21" s="37" t="s">
        <v>55</v>
      </c>
      <c r="N21" s="37">
        <v>16</v>
      </c>
      <c r="O21" s="37">
        <v>4</v>
      </c>
      <c r="P21" s="24">
        <v>71</v>
      </c>
    </row>
    <row r="22" spans="1:16" ht="12.75">
      <c r="A22" s="22">
        <v>17</v>
      </c>
      <c r="B22" s="26" t="s">
        <v>14</v>
      </c>
      <c r="C22" s="36">
        <v>2</v>
      </c>
      <c r="D22" s="29">
        <v>4</v>
      </c>
      <c r="E22" s="30" t="s">
        <v>55</v>
      </c>
      <c r="F22" s="30">
        <v>16</v>
      </c>
      <c r="G22" s="30">
        <v>8</v>
      </c>
      <c r="H22" s="30">
        <v>10</v>
      </c>
      <c r="I22" s="30">
        <v>3</v>
      </c>
      <c r="J22" s="30" t="s">
        <v>55</v>
      </c>
      <c r="K22" s="30">
        <v>14</v>
      </c>
      <c r="L22" s="30" t="s">
        <v>55</v>
      </c>
      <c r="M22" s="37" t="s">
        <v>55</v>
      </c>
      <c r="N22" s="37">
        <v>14</v>
      </c>
      <c r="O22" s="37" t="s">
        <v>55</v>
      </c>
      <c r="P22" s="24">
        <v>69</v>
      </c>
    </row>
    <row r="23" spans="1:16" ht="12.75">
      <c r="A23" s="22">
        <v>18</v>
      </c>
      <c r="B23" s="26" t="s">
        <v>72</v>
      </c>
      <c r="C23" s="36">
        <v>0</v>
      </c>
      <c r="D23" s="29">
        <v>8</v>
      </c>
      <c r="E23" s="30" t="s">
        <v>55</v>
      </c>
      <c r="F23" s="30" t="s">
        <v>55</v>
      </c>
      <c r="G23" s="30" t="s">
        <v>55</v>
      </c>
      <c r="H23" s="30">
        <v>12</v>
      </c>
      <c r="I23" s="30" t="s">
        <v>55</v>
      </c>
      <c r="J23" s="30">
        <v>10</v>
      </c>
      <c r="K23" s="30">
        <v>16</v>
      </c>
      <c r="L23" s="30">
        <v>12</v>
      </c>
      <c r="M23" s="37" t="s">
        <v>55</v>
      </c>
      <c r="N23" s="37">
        <v>8</v>
      </c>
      <c r="O23" s="37" t="s">
        <v>55</v>
      </c>
      <c r="P23" s="24">
        <v>66</v>
      </c>
    </row>
    <row r="24" spans="1:16" ht="12.75">
      <c r="A24" s="22">
        <v>19</v>
      </c>
      <c r="B24" s="26" t="s">
        <v>12</v>
      </c>
      <c r="C24" s="36">
        <v>2</v>
      </c>
      <c r="D24" s="29">
        <v>20</v>
      </c>
      <c r="E24" s="30" t="s">
        <v>55</v>
      </c>
      <c r="F24" s="30">
        <v>6</v>
      </c>
      <c r="G24" s="30" t="s">
        <v>55</v>
      </c>
      <c r="H24" s="30" t="s">
        <v>55</v>
      </c>
      <c r="I24" s="30" t="s">
        <v>55</v>
      </c>
      <c r="J24" s="30">
        <v>18</v>
      </c>
      <c r="K24" s="30">
        <v>6</v>
      </c>
      <c r="L24" s="30">
        <v>14</v>
      </c>
      <c r="M24" s="37" t="s">
        <v>55</v>
      </c>
      <c r="N24" s="37" t="s">
        <v>55</v>
      </c>
      <c r="O24" s="37" t="s">
        <v>55</v>
      </c>
      <c r="P24" s="24">
        <v>64</v>
      </c>
    </row>
    <row r="25" spans="1:16" ht="12.75">
      <c r="A25" s="22">
        <v>20</v>
      </c>
      <c r="B25" s="26" t="s">
        <v>3</v>
      </c>
      <c r="C25" s="36">
        <v>0</v>
      </c>
      <c r="D25" s="29">
        <v>16</v>
      </c>
      <c r="E25" s="30" t="s">
        <v>55</v>
      </c>
      <c r="F25" s="30" t="s">
        <v>55</v>
      </c>
      <c r="G25" s="30" t="s">
        <v>55</v>
      </c>
      <c r="H25" s="30">
        <v>10</v>
      </c>
      <c r="I25" s="30" t="s">
        <v>55</v>
      </c>
      <c r="J25" s="30">
        <v>4</v>
      </c>
      <c r="K25" s="30">
        <v>8</v>
      </c>
      <c r="L25" s="30" t="s">
        <v>55</v>
      </c>
      <c r="M25" s="37" t="s">
        <v>55</v>
      </c>
      <c r="N25" s="37">
        <v>4</v>
      </c>
      <c r="O25" s="37">
        <v>18</v>
      </c>
      <c r="P25" s="24">
        <v>60</v>
      </c>
    </row>
    <row r="26" spans="1:16" ht="12.75">
      <c r="A26" s="22">
        <v>21</v>
      </c>
      <c r="B26" s="26" t="s">
        <v>4</v>
      </c>
      <c r="C26" s="36">
        <v>1</v>
      </c>
      <c r="D26" s="29">
        <v>20</v>
      </c>
      <c r="E26" s="30" t="s">
        <v>55</v>
      </c>
      <c r="F26" s="30" t="s">
        <v>55</v>
      </c>
      <c r="G26" s="30" t="s">
        <v>55</v>
      </c>
      <c r="H26" s="30" t="s">
        <v>55</v>
      </c>
      <c r="I26" s="30" t="s">
        <v>55</v>
      </c>
      <c r="J26" s="30">
        <v>18</v>
      </c>
      <c r="K26" s="30">
        <v>6</v>
      </c>
      <c r="L26" s="30">
        <v>14</v>
      </c>
      <c r="M26" s="37" t="s">
        <v>55</v>
      </c>
      <c r="N26" s="37" t="s">
        <v>55</v>
      </c>
      <c r="O26" s="37" t="s">
        <v>55</v>
      </c>
      <c r="P26" s="24">
        <v>58</v>
      </c>
    </row>
    <row r="27" spans="1:16" ht="12.75">
      <c r="A27" s="22">
        <v>22</v>
      </c>
      <c r="B27" s="26" t="s">
        <v>59</v>
      </c>
      <c r="C27" s="36">
        <v>3</v>
      </c>
      <c r="D27" s="29">
        <v>4</v>
      </c>
      <c r="E27" s="30">
        <v>14</v>
      </c>
      <c r="F27" s="30">
        <v>2</v>
      </c>
      <c r="G27" s="30" t="s">
        <v>55</v>
      </c>
      <c r="H27" s="30" t="s">
        <v>55</v>
      </c>
      <c r="I27" s="30">
        <v>7</v>
      </c>
      <c r="J27" s="30">
        <v>2</v>
      </c>
      <c r="K27" s="30">
        <v>10</v>
      </c>
      <c r="L27" s="30">
        <v>2</v>
      </c>
      <c r="M27" s="37" t="s">
        <v>55</v>
      </c>
      <c r="N27" s="37">
        <v>8</v>
      </c>
      <c r="O27" s="37">
        <v>6</v>
      </c>
      <c r="P27" s="24">
        <v>55</v>
      </c>
    </row>
    <row r="28" spans="1:16" ht="12.75">
      <c r="A28" s="22">
        <v>23</v>
      </c>
      <c r="B28" s="25" t="s">
        <v>24</v>
      </c>
      <c r="C28" s="36">
        <v>-2</v>
      </c>
      <c r="D28" s="29">
        <v>28</v>
      </c>
      <c r="E28" s="30">
        <v>12</v>
      </c>
      <c r="F28" s="30">
        <v>12</v>
      </c>
      <c r="G28" s="30" t="s">
        <v>55</v>
      </c>
      <c r="H28" s="30" t="s">
        <v>55</v>
      </c>
      <c r="I28" s="30" t="s">
        <v>55</v>
      </c>
      <c r="J28" s="30" t="s">
        <v>55</v>
      </c>
      <c r="K28" s="30" t="s">
        <v>55</v>
      </c>
      <c r="L28" s="30" t="s">
        <v>55</v>
      </c>
      <c r="M28" s="37" t="s">
        <v>55</v>
      </c>
      <c r="N28" s="37" t="s">
        <v>55</v>
      </c>
      <c r="O28" s="37" t="s">
        <v>55</v>
      </c>
      <c r="P28" s="24">
        <v>52</v>
      </c>
    </row>
    <row r="29" spans="1:16" ht="12.75">
      <c r="A29" s="22">
        <v>24</v>
      </c>
      <c r="B29" s="26" t="s">
        <v>22</v>
      </c>
      <c r="C29" s="36">
        <v>-1</v>
      </c>
      <c r="D29" s="29" t="s">
        <v>55</v>
      </c>
      <c r="E29" s="30" t="s">
        <v>55</v>
      </c>
      <c r="F29" s="30">
        <v>16</v>
      </c>
      <c r="G29" s="30" t="s">
        <v>55</v>
      </c>
      <c r="H29" s="30" t="s">
        <v>55</v>
      </c>
      <c r="I29" s="30" t="s">
        <v>55</v>
      </c>
      <c r="J29" s="30" t="s">
        <v>55</v>
      </c>
      <c r="K29" s="30">
        <v>14</v>
      </c>
      <c r="L29" s="30" t="s">
        <v>55</v>
      </c>
      <c r="M29" s="37" t="s">
        <v>55</v>
      </c>
      <c r="N29" s="37">
        <v>14</v>
      </c>
      <c r="O29" s="37" t="s">
        <v>55</v>
      </c>
      <c r="P29" s="24">
        <v>44</v>
      </c>
    </row>
    <row r="30" spans="1:16" ht="12.75">
      <c r="A30" s="22">
        <v>25</v>
      </c>
      <c r="B30" s="26" t="s">
        <v>21</v>
      </c>
      <c r="C30" s="36">
        <v>-0.5</v>
      </c>
      <c r="D30" s="29">
        <v>30</v>
      </c>
      <c r="E30" s="30" t="s">
        <v>55</v>
      </c>
      <c r="F30" s="30" t="s">
        <v>55</v>
      </c>
      <c r="G30" s="30" t="s">
        <v>55</v>
      </c>
      <c r="H30" s="30" t="s">
        <v>55</v>
      </c>
      <c r="I30" s="30" t="s">
        <v>55</v>
      </c>
      <c r="J30" s="30" t="s">
        <v>55</v>
      </c>
      <c r="K30" s="30" t="s">
        <v>55</v>
      </c>
      <c r="L30" s="30" t="s">
        <v>55</v>
      </c>
      <c r="M30" s="37" t="s">
        <v>55</v>
      </c>
      <c r="N30" s="37">
        <v>12</v>
      </c>
      <c r="O30" s="37" t="s">
        <v>55</v>
      </c>
      <c r="P30" s="24">
        <v>42</v>
      </c>
    </row>
    <row r="31" spans="1:16" ht="12.75">
      <c r="A31" s="22">
        <v>26</v>
      </c>
      <c r="B31" s="26" t="s">
        <v>62</v>
      </c>
      <c r="C31" s="36">
        <v>3</v>
      </c>
      <c r="D31" s="29" t="s">
        <v>55</v>
      </c>
      <c r="E31" s="30" t="s">
        <v>55</v>
      </c>
      <c r="F31" s="30">
        <v>20</v>
      </c>
      <c r="G31" s="30">
        <v>2</v>
      </c>
      <c r="H31" s="30" t="s">
        <v>55</v>
      </c>
      <c r="I31" s="30" t="s">
        <v>55</v>
      </c>
      <c r="J31" s="30">
        <v>14</v>
      </c>
      <c r="K31" s="30" t="s">
        <v>55</v>
      </c>
      <c r="L31" s="30" t="s">
        <v>55</v>
      </c>
      <c r="M31" s="37" t="s">
        <v>55</v>
      </c>
      <c r="N31" s="37" t="s">
        <v>55</v>
      </c>
      <c r="O31" s="37" t="s">
        <v>55</v>
      </c>
      <c r="P31" s="24">
        <v>36</v>
      </c>
    </row>
    <row r="32" spans="1:16" ht="12.75">
      <c r="A32" s="22">
        <v>27</v>
      </c>
      <c r="B32" s="26" t="s">
        <v>44</v>
      </c>
      <c r="C32" s="36">
        <v>1</v>
      </c>
      <c r="D32" s="29">
        <v>22</v>
      </c>
      <c r="E32" s="30">
        <v>10</v>
      </c>
      <c r="F32" s="30" t="s">
        <v>55</v>
      </c>
      <c r="G32" s="30" t="s">
        <v>55</v>
      </c>
      <c r="H32" s="30" t="s">
        <v>55</v>
      </c>
      <c r="I32" s="30" t="s">
        <v>55</v>
      </c>
      <c r="J32" s="30" t="s">
        <v>55</v>
      </c>
      <c r="K32" s="30" t="s">
        <v>55</v>
      </c>
      <c r="L32" s="30" t="s">
        <v>55</v>
      </c>
      <c r="M32" s="37" t="s">
        <v>55</v>
      </c>
      <c r="N32" s="37" t="s">
        <v>55</v>
      </c>
      <c r="O32" s="37" t="s">
        <v>55</v>
      </c>
      <c r="P32" s="24">
        <v>32</v>
      </c>
    </row>
    <row r="33" spans="1:16" ht="12.75">
      <c r="A33" s="22">
        <v>28</v>
      </c>
      <c r="B33" s="26" t="s">
        <v>17</v>
      </c>
      <c r="C33" s="36">
        <v>0</v>
      </c>
      <c r="D33" s="29">
        <v>24</v>
      </c>
      <c r="E33" s="30">
        <v>6</v>
      </c>
      <c r="F33" s="30" t="s">
        <v>55</v>
      </c>
      <c r="G33" s="30" t="s">
        <v>55</v>
      </c>
      <c r="H33" s="30" t="s">
        <v>55</v>
      </c>
      <c r="I33" s="30" t="s">
        <v>55</v>
      </c>
      <c r="J33" s="30" t="s">
        <v>55</v>
      </c>
      <c r="K33" s="30" t="s">
        <v>55</v>
      </c>
      <c r="L33" s="30" t="s">
        <v>55</v>
      </c>
      <c r="M33" s="37" t="s">
        <v>55</v>
      </c>
      <c r="N33" s="37" t="s">
        <v>55</v>
      </c>
      <c r="O33" s="37" t="s">
        <v>55</v>
      </c>
      <c r="P33" s="24">
        <v>30</v>
      </c>
    </row>
    <row r="34" spans="1:16" ht="12.75">
      <c r="A34" s="22">
        <v>29</v>
      </c>
      <c r="B34" s="26" t="s">
        <v>26</v>
      </c>
      <c r="C34" s="36">
        <v>-1</v>
      </c>
      <c r="D34" s="29">
        <v>14</v>
      </c>
      <c r="E34" s="30" t="s">
        <v>55</v>
      </c>
      <c r="F34" s="30" t="s">
        <v>55</v>
      </c>
      <c r="G34" s="30" t="s">
        <v>55</v>
      </c>
      <c r="H34" s="30" t="s">
        <v>55</v>
      </c>
      <c r="I34" s="30" t="s">
        <v>55</v>
      </c>
      <c r="J34" s="30" t="s">
        <v>55</v>
      </c>
      <c r="K34" s="30" t="s">
        <v>55</v>
      </c>
      <c r="L34" s="30" t="s">
        <v>55</v>
      </c>
      <c r="M34" s="37" t="s">
        <v>55</v>
      </c>
      <c r="N34" s="37" t="s">
        <v>55</v>
      </c>
      <c r="O34" s="37">
        <v>14</v>
      </c>
      <c r="P34" s="24">
        <v>28</v>
      </c>
    </row>
    <row r="35" spans="1:16" ht="12.75">
      <c r="A35" s="22">
        <v>30</v>
      </c>
      <c r="B35" s="26" t="s">
        <v>11</v>
      </c>
      <c r="C35" s="36">
        <v>3</v>
      </c>
      <c r="D35" s="29" t="s">
        <v>55</v>
      </c>
      <c r="E35" s="30" t="s">
        <v>55</v>
      </c>
      <c r="F35" s="30" t="s">
        <v>55</v>
      </c>
      <c r="G35" s="30" t="s">
        <v>55</v>
      </c>
      <c r="H35" s="30">
        <v>6</v>
      </c>
      <c r="I35" s="30" t="s">
        <v>55</v>
      </c>
      <c r="J35" s="30" t="s">
        <v>55</v>
      </c>
      <c r="K35" s="30">
        <v>2</v>
      </c>
      <c r="L35" s="30" t="s">
        <v>55</v>
      </c>
      <c r="M35" s="37" t="s">
        <v>55</v>
      </c>
      <c r="N35" s="37" t="s">
        <v>55</v>
      </c>
      <c r="O35" s="37">
        <v>16</v>
      </c>
      <c r="P35" s="24">
        <v>24</v>
      </c>
    </row>
    <row r="36" spans="1:16" ht="12.75">
      <c r="A36" s="22">
        <v>31</v>
      </c>
      <c r="B36" s="26" t="s">
        <v>67</v>
      </c>
      <c r="C36" s="36">
        <v>5</v>
      </c>
      <c r="D36" s="29">
        <v>6</v>
      </c>
      <c r="E36" s="30" t="s">
        <v>55</v>
      </c>
      <c r="F36" s="30">
        <v>12</v>
      </c>
      <c r="G36" s="30" t="s">
        <v>55</v>
      </c>
      <c r="H36" s="30" t="s">
        <v>55</v>
      </c>
      <c r="I36" s="30" t="s">
        <v>55</v>
      </c>
      <c r="J36" s="30" t="s">
        <v>55</v>
      </c>
      <c r="K36" s="30" t="s">
        <v>55</v>
      </c>
      <c r="L36" s="30" t="s">
        <v>55</v>
      </c>
      <c r="M36" s="37" t="s">
        <v>55</v>
      </c>
      <c r="N36" s="37" t="s">
        <v>55</v>
      </c>
      <c r="O36" s="37" t="s">
        <v>55</v>
      </c>
      <c r="P36" s="24">
        <v>18</v>
      </c>
    </row>
    <row r="37" spans="1:16" ht="12.75">
      <c r="A37" s="22">
        <v>32</v>
      </c>
      <c r="B37" s="26" t="s">
        <v>7</v>
      </c>
      <c r="C37" s="36">
        <v>2</v>
      </c>
      <c r="D37" s="29" t="s">
        <v>55</v>
      </c>
      <c r="E37" s="30" t="s">
        <v>55</v>
      </c>
      <c r="F37" s="30" t="s">
        <v>55</v>
      </c>
      <c r="G37" s="30" t="s">
        <v>55</v>
      </c>
      <c r="H37" s="30" t="s">
        <v>55</v>
      </c>
      <c r="I37" s="30" t="s">
        <v>55</v>
      </c>
      <c r="J37" s="30" t="s">
        <v>55</v>
      </c>
      <c r="K37" s="30" t="s">
        <v>55</v>
      </c>
      <c r="L37" s="30" t="s">
        <v>55</v>
      </c>
      <c r="M37" s="37" t="s">
        <v>55</v>
      </c>
      <c r="N37" s="37">
        <v>10</v>
      </c>
      <c r="O37" s="37" t="s">
        <v>55</v>
      </c>
      <c r="P37" s="24">
        <v>10</v>
      </c>
    </row>
    <row r="38" spans="1:16" ht="12.75">
      <c r="A38" s="22">
        <v>33</v>
      </c>
      <c r="B38" s="26" t="s">
        <v>45</v>
      </c>
      <c r="C38" s="36">
        <v>2</v>
      </c>
      <c r="D38" s="29" t="s">
        <v>55</v>
      </c>
      <c r="E38" s="30" t="s">
        <v>55</v>
      </c>
      <c r="F38" s="30" t="s">
        <v>55</v>
      </c>
      <c r="G38" s="30" t="s">
        <v>55</v>
      </c>
      <c r="H38" s="30" t="s">
        <v>55</v>
      </c>
      <c r="I38" s="30">
        <v>5</v>
      </c>
      <c r="J38" s="30" t="s">
        <v>55</v>
      </c>
      <c r="K38" s="30" t="s">
        <v>55</v>
      </c>
      <c r="L38" s="30" t="s">
        <v>55</v>
      </c>
      <c r="M38" s="37" t="s">
        <v>55</v>
      </c>
      <c r="N38" s="37" t="s">
        <v>55</v>
      </c>
      <c r="O38" s="37" t="s">
        <v>55</v>
      </c>
      <c r="P38" s="24">
        <v>5</v>
      </c>
    </row>
    <row r="39" spans="1:16" ht="12.75">
      <c r="A39" s="22">
        <v>34</v>
      </c>
      <c r="B39" s="26" t="s">
        <v>73</v>
      </c>
      <c r="C39" s="36">
        <v>2</v>
      </c>
      <c r="D39" s="29" t="s">
        <v>55</v>
      </c>
      <c r="E39" s="30" t="s">
        <v>55</v>
      </c>
      <c r="F39" s="30" t="s">
        <v>55</v>
      </c>
      <c r="G39" s="30">
        <v>4</v>
      </c>
      <c r="H39" s="30" t="s">
        <v>55</v>
      </c>
      <c r="I39" s="30" t="s">
        <v>55</v>
      </c>
      <c r="J39" s="30" t="s">
        <v>55</v>
      </c>
      <c r="K39" s="30" t="s">
        <v>55</v>
      </c>
      <c r="L39" s="30" t="s">
        <v>55</v>
      </c>
      <c r="M39" s="37" t="s">
        <v>55</v>
      </c>
      <c r="N39" s="37" t="s">
        <v>55</v>
      </c>
      <c r="O39" s="37" t="s">
        <v>55</v>
      </c>
      <c r="P39" s="24">
        <v>4</v>
      </c>
    </row>
    <row r="40" spans="1:16" ht="12.75">
      <c r="A40" s="22">
        <v>35</v>
      </c>
      <c r="B40" s="26" t="s">
        <v>64</v>
      </c>
      <c r="C40" s="36">
        <v>5</v>
      </c>
      <c r="D40" s="29">
        <v>2</v>
      </c>
      <c r="E40" s="30" t="s">
        <v>55</v>
      </c>
      <c r="F40" s="30" t="s">
        <v>55</v>
      </c>
      <c r="G40" s="30" t="s">
        <v>55</v>
      </c>
      <c r="H40" s="30" t="s">
        <v>55</v>
      </c>
      <c r="I40" s="30" t="s">
        <v>55</v>
      </c>
      <c r="J40" s="30" t="s">
        <v>55</v>
      </c>
      <c r="K40" s="30" t="s">
        <v>55</v>
      </c>
      <c r="L40" s="30" t="s">
        <v>55</v>
      </c>
      <c r="M40" s="37" t="s">
        <v>55</v>
      </c>
      <c r="N40" s="37" t="s">
        <v>55</v>
      </c>
      <c r="O40" s="37" t="s">
        <v>55</v>
      </c>
      <c r="P40" s="24">
        <v>2</v>
      </c>
    </row>
    <row r="41" spans="1:16" ht="12.75">
      <c r="A41" s="22">
        <v>35</v>
      </c>
      <c r="B41" s="26" t="s">
        <v>63</v>
      </c>
      <c r="C41" s="36">
        <v>5</v>
      </c>
      <c r="D41" s="29">
        <v>2</v>
      </c>
      <c r="E41" s="30" t="s">
        <v>55</v>
      </c>
      <c r="F41" s="30" t="s">
        <v>55</v>
      </c>
      <c r="G41" s="30" t="s">
        <v>55</v>
      </c>
      <c r="H41" s="30" t="s">
        <v>55</v>
      </c>
      <c r="I41" s="30" t="s">
        <v>55</v>
      </c>
      <c r="J41" s="30" t="s">
        <v>55</v>
      </c>
      <c r="K41" s="30" t="s">
        <v>55</v>
      </c>
      <c r="L41" s="30" t="s">
        <v>55</v>
      </c>
      <c r="M41" s="37" t="s">
        <v>55</v>
      </c>
      <c r="N41" s="37" t="s">
        <v>55</v>
      </c>
      <c r="O41" s="37" t="s">
        <v>55</v>
      </c>
      <c r="P41" s="24">
        <v>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4.00390625" style="11" bestFit="1" customWidth="1"/>
    <col min="2" max="2" width="23.75390625" style="8" bestFit="1" customWidth="1"/>
    <col min="3" max="3" width="3.375" style="7" customWidth="1"/>
    <col min="4" max="15" width="7.125" style="7" customWidth="1"/>
    <col min="16" max="16" width="9.125" style="7" customWidth="1"/>
    <col min="17" max="16384" width="10.00390625" style="7" customWidth="1"/>
  </cols>
  <sheetData>
    <row r="1" spans="1:16" s="5" customFormat="1" ht="12.75">
      <c r="A1" s="1" t="s">
        <v>48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5" customFormat="1" ht="12.75">
      <c r="A2" s="1" t="s">
        <v>51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6" customFormat="1" ht="12.75">
      <c r="A3" s="19"/>
    </row>
    <row r="4" spans="1:16" s="6" customFormat="1" ht="12.75">
      <c r="A4" s="15"/>
      <c r="B4" s="14" t="s">
        <v>18</v>
      </c>
      <c r="C4" s="12">
        <v>12</v>
      </c>
      <c r="D4" s="13" t="s">
        <v>19</v>
      </c>
      <c r="M4" s="33"/>
      <c r="N4" s="33"/>
      <c r="O4" s="33"/>
      <c r="P4" s="10"/>
    </row>
    <row r="5" spans="1:16" s="9" customFormat="1" ht="22.5" customHeight="1">
      <c r="A5" s="16" t="s">
        <v>0</v>
      </c>
      <c r="B5" s="17" t="s">
        <v>1</v>
      </c>
      <c r="C5" s="18" t="s">
        <v>2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53</v>
      </c>
      <c r="O5" s="18" t="s">
        <v>54</v>
      </c>
      <c r="P5" s="18" t="s">
        <v>39</v>
      </c>
    </row>
    <row r="6" spans="1:16" ht="12.75">
      <c r="A6" s="22">
        <v>1</v>
      </c>
      <c r="B6" s="20" t="s">
        <v>8</v>
      </c>
      <c r="C6" s="34">
        <v>2</v>
      </c>
      <c r="D6" s="27">
        <v>14</v>
      </c>
      <c r="E6" s="28">
        <v>16</v>
      </c>
      <c r="F6" s="28">
        <v>16</v>
      </c>
      <c r="G6" s="28">
        <v>12</v>
      </c>
      <c r="H6" s="28">
        <v>14</v>
      </c>
      <c r="I6" s="28">
        <v>12</v>
      </c>
      <c r="J6" s="28">
        <v>18</v>
      </c>
      <c r="K6" s="28">
        <v>8</v>
      </c>
      <c r="L6" s="28">
        <v>22</v>
      </c>
      <c r="M6" s="35">
        <v>12</v>
      </c>
      <c r="N6" s="35">
        <v>8</v>
      </c>
      <c r="O6" s="35">
        <v>4</v>
      </c>
      <c r="P6" s="21">
        <v>156</v>
      </c>
    </row>
    <row r="7" spans="1:16" ht="12.75">
      <c r="A7" s="22">
        <v>2</v>
      </c>
      <c r="B7" s="23" t="s">
        <v>20</v>
      </c>
      <c r="C7" s="36">
        <v>-0.5</v>
      </c>
      <c r="D7" s="29">
        <v>12</v>
      </c>
      <c r="E7" s="30">
        <v>18</v>
      </c>
      <c r="F7" s="30">
        <v>6</v>
      </c>
      <c r="G7" s="30">
        <v>16</v>
      </c>
      <c r="H7" s="30">
        <v>12</v>
      </c>
      <c r="I7" s="30">
        <v>14</v>
      </c>
      <c r="J7" s="30">
        <v>2</v>
      </c>
      <c r="K7" s="30">
        <v>12</v>
      </c>
      <c r="L7" s="30" t="s">
        <v>55</v>
      </c>
      <c r="M7" s="37">
        <v>10</v>
      </c>
      <c r="N7" s="37" t="s">
        <v>55</v>
      </c>
      <c r="O7" s="37">
        <v>16</v>
      </c>
      <c r="P7" s="24">
        <v>118</v>
      </c>
    </row>
    <row r="8" spans="1:16" ht="12.75">
      <c r="A8" s="22">
        <v>3</v>
      </c>
      <c r="B8" s="23" t="s">
        <v>25</v>
      </c>
      <c r="C8" s="36">
        <v>2</v>
      </c>
      <c r="D8" s="29">
        <v>8</v>
      </c>
      <c r="E8" s="30">
        <v>6</v>
      </c>
      <c r="F8" s="30">
        <v>12</v>
      </c>
      <c r="G8" s="30">
        <v>6</v>
      </c>
      <c r="H8" s="30">
        <v>10</v>
      </c>
      <c r="I8" s="30">
        <v>8</v>
      </c>
      <c r="J8" s="30">
        <v>12</v>
      </c>
      <c r="K8" s="30">
        <v>10</v>
      </c>
      <c r="L8" s="30">
        <v>6</v>
      </c>
      <c r="M8" s="37">
        <v>20</v>
      </c>
      <c r="N8" s="37">
        <v>6</v>
      </c>
      <c r="O8" s="37">
        <v>14</v>
      </c>
      <c r="P8" s="24">
        <v>118</v>
      </c>
    </row>
    <row r="9" spans="1:16" ht="12.75">
      <c r="A9" s="22">
        <v>4</v>
      </c>
      <c r="B9" s="23" t="s">
        <v>13</v>
      </c>
      <c r="C9" s="36">
        <v>-2</v>
      </c>
      <c r="D9" s="29">
        <v>16</v>
      </c>
      <c r="E9" s="30">
        <v>8</v>
      </c>
      <c r="F9" s="30">
        <v>10</v>
      </c>
      <c r="G9" s="30">
        <v>10</v>
      </c>
      <c r="H9" s="30">
        <v>4</v>
      </c>
      <c r="I9" s="30">
        <v>16</v>
      </c>
      <c r="J9" s="30" t="s">
        <v>55</v>
      </c>
      <c r="K9" s="30" t="s">
        <v>55</v>
      </c>
      <c r="L9" s="30">
        <v>4</v>
      </c>
      <c r="M9" s="37">
        <v>16</v>
      </c>
      <c r="N9" s="37">
        <v>10</v>
      </c>
      <c r="O9" s="37">
        <v>20</v>
      </c>
      <c r="P9" s="24">
        <v>114</v>
      </c>
    </row>
    <row r="10" spans="1:16" ht="12.75">
      <c r="A10" s="22">
        <v>5</v>
      </c>
      <c r="B10" s="23" t="s">
        <v>15</v>
      </c>
      <c r="C10" s="36">
        <v>1</v>
      </c>
      <c r="D10" s="29">
        <v>12</v>
      </c>
      <c r="E10" s="30">
        <v>6</v>
      </c>
      <c r="F10" s="30">
        <v>14</v>
      </c>
      <c r="G10" s="30">
        <v>8</v>
      </c>
      <c r="H10" s="30">
        <v>10</v>
      </c>
      <c r="I10" s="30">
        <v>8</v>
      </c>
      <c r="J10" s="30">
        <v>6</v>
      </c>
      <c r="K10" s="30">
        <v>2</v>
      </c>
      <c r="L10" s="30">
        <v>20</v>
      </c>
      <c r="M10" s="37">
        <v>14</v>
      </c>
      <c r="N10" s="37">
        <v>4</v>
      </c>
      <c r="O10" s="37">
        <v>6</v>
      </c>
      <c r="P10" s="24">
        <v>110</v>
      </c>
    </row>
    <row r="11" spans="1:16" ht="12.75">
      <c r="A11" s="22">
        <v>6</v>
      </c>
      <c r="B11" s="23" t="s">
        <v>72</v>
      </c>
      <c r="C11" s="36">
        <v>0</v>
      </c>
      <c r="D11" s="29">
        <v>14</v>
      </c>
      <c r="E11" s="30">
        <v>16</v>
      </c>
      <c r="F11" s="30" t="s">
        <v>55</v>
      </c>
      <c r="G11" s="30" t="s">
        <v>55</v>
      </c>
      <c r="H11" s="30">
        <v>14</v>
      </c>
      <c r="I11" s="30">
        <v>12</v>
      </c>
      <c r="J11" s="30">
        <v>18</v>
      </c>
      <c r="K11" s="30" t="s">
        <v>55</v>
      </c>
      <c r="L11" s="30">
        <v>22</v>
      </c>
      <c r="M11" s="37" t="s">
        <v>55</v>
      </c>
      <c r="N11" s="37">
        <v>8</v>
      </c>
      <c r="O11" s="37">
        <v>4</v>
      </c>
      <c r="P11" s="24">
        <v>108</v>
      </c>
    </row>
    <row r="12" spans="1:16" ht="12.75">
      <c r="A12" s="22">
        <v>7</v>
      </c>
      <c r="B12" s="23" t="s">
        <v>3</v>
      </c>
      <c r="C12" s="36">
        <v>0</v>
      </c>
      <c r="D12" s="29">
        <v>16</v>
      </c>
      <c r="E12" s="30">
        <v>6</v>
      </c>
      <c r="F12" s="30">
        <v>6</v>
      </c>
      <c r="G12" s="30">
        <v>12</v>
      </c>
      <c r="H12" s="30">
        <v>12</v>
      </c>
      <c r="I12" s="30">
        <v>14</v>
      </c>
      <c r="J12" s="30" t="s">
        <v>55</v>
      </c>
      <c r="K12" s="30">
        <v>7</v>
      </c>
      <c r="L12" s="30" t="s">
        <v>55</v>
      </c>
      <c r="M12" s="37">
        <v>12</v>
      </c>
      <c r="N12" s="37">
        <v>16</v>
      </c>
      <c r="O12" s="37">
        <v>6</v>
      </c>
      <c r="P12" s="24">
        <v>107</v>
      </c>
    </row>
    <row r="13" spans="1:16" ht="12.75">
      <c r="A13" s="22">
        <v>8</v>
      </c>
      <c r="B13" s="23" t="s">
        <v>56</v>
      </c>
      <c r="C13" s="36">
        <v>2</v>
      </c>
      <c r="D13" s="29">
        <v>4</v>
      </c>
      <c r="E13" s="30">
        <v>8</v>
      </c>
      <c r="F13" s="30">
        <v>10</v>
      </c>
      <c r="G13" s="30">
        <v>10</v>
      </c>
      <c r="H13" s="30">
        <v>4</v>
      </c>
      <c r="I13" s="30">
        <v>16</v>
      </c>
      <c r="J13" s="30">
        <v>2</v>
      </c>
      <c r="K13" s="30" t="s">
        <v>55</v>
      </c>
      <c r="L13" s="30">
        <v>4</v>
      </c>
      <c r="M13" s="37">
        <v>16</v>
      </c>
      <c r="N13" s="37">
        <v>10</v>
      </c>
      <c r="O13" s="37">
        <v>20</v>
      </c>
      <c r="P13" s="24">
        <v>104</v>
      </c>
    </row>
    <row r="14" spans="1:16" ht="12.75">
      <c r="A14" s="22">
        <v>9</v>
      </c>
      <c r="B14" s="23" t="s">
        <v>57</v>
      </c>
      <c r="C14" s="36">
        <v>3</v>
      </c>
      <c r="D14" s="29">
        <v>6</v>
      </c>
      <c r="E14" s="30">
        <v>10</v>
      </c>
      <c r="F14" s="30">
        <v>4</v>
      </c>
      <c r="G14" s="30">
        <v>4</v>
      </c>
      <c r="H14" s="30" t="s">
        <v>55</v>
      </c>
      <c r="I14" s="30">
        <v>2</v>
      </c>
      <c r="J14" s="30">
        <v>14</v>
      </c>
      <c r="K14" s="30">
        <v>6</v>
      </c>
      <c r="L14" s="30">
        <v>14</v>
      </c>
      <c r="M14" s="37">
        <v>4</v>
      </c>
      <c r="N14" s="37">
        <v>16</v>
      </c>
      <c r="O14" s="37">
        <v>18</v>
      </c>
      <c r="P14" s="24">
        <v>98</v>
      </c>
    </row>
    <row r="15" spans="1:16" ht="12.75">
      <c r="A15" s="22">
        <v>10</v>
      </c>
      <c r="B15" s="23" t="s">
        <v>4</v>
      </c>
      <c r="C15" s="36">
        <v>1</v>
      </c>
      <c r="D15" s="29" t="s">
        <v>55</v>
      </c>
      <c r="E15" s="30" t="s">
        <v>55</v>
      </c>
      <c r="F15" s="30">
        <v>16</v>
      </c>
      <c r="G15" s="30">
        <v>8</v>
      </c>
      <c r="H15" s="30">
        <v>8</v>
      </c>
      <c r="I15" s="30">
        <v>6</v>
      </c>
      <c r="J15" s="30">
        <v>10</v>
      </c>
      <c r="K15" s="30">
        <v>6</v>
      </c>
      <c r="L15" s="30">
        <v>18</v>
      </c>
      <c r="M15" s="37" t="s">
        <v>55</v>
      </c>
      <c r="N15" s="37" t="s">
        <v>55</v>
      </c>
      <c r="O15" s="37">
        <v>16</v>
      </c>
      <c r="P15" s="24">
        <v>88</v>
      </c>
    </row>
    <row r="16" spans="1:16" ht="12.75">
      <c r="A16" s="22">
        <v>11</v>
      </c>
      <c r="B16" s="31" t="s">
        <v>11</v>
      </c>
      <c r="C16" s="36">
        <v>2</v>
      </c>
      <c r="D16" s="29">
        <v>12</v>
      </c>
      <c r="E16" s="30">
        <v>16</v>
      </c>
      <c r="F16" s="30">
        <v>14</v>
      </c>
      <c r="G16" s="30" t="s">
        <v>55</v>
      </c>
      <c r="H16" s="30" t="s">
        <v>55</v>
      </c>
      <c r="I16" s="30" t="s">
        <v>55</v>
      </c>
      <c r="J16" s="30">
        <v>6</v>
      </c>
      <c r="K16" s="30" t="s">
        <v>55</v>
      </c>
      <c r="L16" s="30">
        <v>20</v>
      </c>
      <c r="M16" s="37">
        <v>14</v>
      </c>
      <c r="N16" s="37">
        <v>4</v>
      </c>
      <c r="O16" s="37" t="s">
        <v>55</v>
      </c>
      <c r="P16" s="24">
        <v>86</v>
      </c>
    </row>
    <row r="17" spans="1:16" ht="12.75">
      <c r="A17" s="22">
        <v>12</v>
      </c>
      <c r="B17" s="23" t="s">
        <v>16</v>
      </c>
      <c r="C17" s="36">
        <v>1</v>
      </c>
      <c r="D17" s="29">
        <v>2</v>
      </c>
      <c r="E17" s="30">
        <v>2</v>
      </c>
      <c r="F17" s="30">
        <v>8</v>
      </c>
      <c r="G17" s="30">
        <v>2</v>
      </c>
      <c r="H17" s="30">
        <v>6</v>
      </c>
      <c r="I17" s="30">
        <v>4</v>
      </c>
      <c r="J17" s="30">
        <v>16</v>
      </c>
      <c r="K17" s="30">
        <v>4</v>
      </c>
      <c r="L17" s="30">
        <v>12</v>
      </c>
      <c r="M17" s="37">
        <v>2</v>
      </c>
      <c r="N17" s="37">
        <v>14</v>
      </c>
      <c r="O17" s="37">
        <v>12</v>
      </c>
      <c r="P17" s="24">
        <v>84</v>
      </c>
    </row>
    <row r="18" spans="1:16" ht="12.75">
      <c r="A18" s="22">
        <v>13</v>
      </c>
      <c r="B18" s="31" t="s">
        <v>59</v>
      </c>
      <c r="C18" s="36">
        <v>3</v>
      </c>
      <c r="D18" s="29">
        <v>6</v>
      </c>
      <c r="E18" s="30">
        <v>10</v>
      </c>
      <c r="F18" s="30">
        <v>4</v>
      </c>
      <c r="G18" s="30">
        <v>4</v>
      </c>
      <c r="H18" s="30">
        <v>2</v>
      </c>
      <c r="I18" s="30">
        <v>2</v>
      </c>
      <c r="J18" s="30">
        <v>14</v>
      </c>
      <c r="K18" s="30">
        <v>3</v>
      </c>
      <c r="L18" s="30">
        <v>14</v>
      </c>
      <c r="M18" s="37">
        <v>4</v>
      </c>
      <c r="N18" s="37" t="s">
        <v>55</v>
      </c>
      <c r="O18" s="37">
        <v>18</v>
      </c>
      <c r="P18" s="24">
        <v>81</v>
      </c>
    </row>
    <row r="19" spans="1:16" ht="12.75">
      <c r="A19" s="22">
        <v>14</v>
      </c>
      <c r="B19" s="23" t="s">
        <v>60</v>
      </c>
      <c r="C19" s="36">
        <v>3</v>
      </c>
      <c r="D19" s="29">
        <v>2</v>
      </c>
      <c r="E19" s="30">
        <v>2</v>
      </c>
      <c r="F19" s="30">
        <v>8</v>
      </c>
      <c r="G19" s="30">
        <v>2</v>
      </c>
      <c r="H19" s="30">
        <v>6</v>
      </c>
      <c r="I19" s="30">
        <v>4</v>
      </c>
      <c r="J19" s="30">
        <v>16</v>
      </c>
      <c r="K19" s="30">
        <v>1</v>
      </c>
      <c r="L19" s="30">
        <v>12</v>
      </c>
      <c r="M19" s="37">
        <v>2</v>
      </c>
      <c r="N19" s="37">
        <v>14</v>
      </c>
      <c r="O19" s="37">
        <v>12</v>
      </c>
      <c r="P19" s="24">
        <v>81</v>
      </c>
    </row>
    <row r="20" spans="1:16" ht="12.75">
      <c r="A20" s="22">
        <v>15</v>
      </c>
      <c r="B20" s="23" t="s">
        <v>12</v>
      </c>
      <c r="C20" s="36">
        <v>2</v>
      </c>
      <c r="D20" s="29" t="s">
        <v>55</v>
      </c>
      <c r="E20" s="30">
        <v>16</v>
      </c>
      <c r="F20" s="30" t="s">
        <v>55</v>
      </c>
      <c r="G20" s="30" t="s">
        <v>55</v>
      </c>
      <c r="H20" s="30">
        <v>8</v>
      </c>
      <c r="I20" s="30">
        <v>6</v>
      </c>
      <c r="J20" s="30">
        <v>10</v>
      </c>
      <c r="K20" s="30">
        <v>9</v>
      </c>
      <c r="L20" s="30">
        <v>18</v>
      </c>
      <c r="M20" s="37" t="s">
        <v>55</v>
      </c>
      <c r="N20" s="37" t="s">
        <v>55</v>
      </c>
      <c r="O20" s="37" t="s">
        <v>55</v>
      </c>
      <c r="P20" s="24">
        <v>67</v>
      </c>
    </row>
    <row r="21" spans="1:16" ht="12.75">
      <c r="A21" s="22">
        <v>16</v>
      </c>
      <c r="B21" s="31" t="s">
        <v>22</v>
      </c>
      <c r="C21" s="36">
        <v>-1</v>
      </c>
      <c r="D21" s="29" t="s">
        <v>55</v>
      </c>
      <c r="E21" s="30" t="s">
        <v>55</v>
      </c>
      <c r="F21" s="30" t="s">
        <v>55</v>
      </c>
      <c r="G21" s="30" t="s">
        <v>55</v>
      </c>
      <c r="H21" s="30" t="s">
        <v>55</v>
      </c>
      <c r="I21" s="30" t="s">
        <v>55</v>
      </c>
      <c r="J21" s="30" t="s">
        <v>55</v>
      </c>
      <c r="K21" s="30" t="s">
        <v>55</v>
      </c>
      <c r="L21" s="30">
        <v>16</v>
      </c>
      <c r="M21" s="37">
        <v>18</v>
      </c>
      <c r="N21" s="37">
        <v>14</v>
      </c>
      <c r="O21" s="37">
        <v>10</v>
      </c>
      <c r="P21" s="24">
        <v>58</v>
      </c>
    </row>
    <row r="22" spans="1:16" ht="12.75">
      <c r="A22" s="22">
        <v>16</v>
      </c>
      <c r="B22" s="25" t="s">
        <v>14</v>
      </c>
      <c r="C22" s="36">
        <v>2</v>
      </c>
      <c r="D22" s="29" t="s">
        <v>55</v>
      </c>
      <c r="E22" s="30" t="s">
        <v>55</v>
      </c>
      <c r="F22" s="30" t="s">
        <v>55</v>
      </c>
      <c r="G22" s="30" t="s">
        <v>55</v>
      </c>
      <c r="H22" s="30" t="s">
        <v>55</v>
      </c>
      <c r="I22" s="30" t="s">
        <v>55</v>
      </c>
      <c r="J22" s="30" t="s">
        <v>55</v>
      </c>
      <c r="K22" s="30" t="s">
        <v>55</v>
      </c>
      <c r="L22" s="30">
        <v>16</v>
      </c>
      <c r="M22" s="37">
        <v>18</v>
      </c>
      <c r="N22" s="37">
        <v>14</v>
      </c>
      <c r="O22" s="37">
        <v>10</v>
      </c>
      <c r="P22" s="24">
        <v>58</v>
      </c>
    </row>
    <row r="23" spans="1:16" ht="12.75">
      <c r="A23" s="22">
        <v>18</v>
      </c>
      <c r="B23" s="26" t="s">
        <v>5</v>
      </c>
      <c r="C23" s="36">
        <v>2</v>
      </c>
      <c r="D23" s="29">
        <v>8</v>
      </c>
      <c r="E23" s="30" t="s">
        <v>55</v>
      </c>
      <c r="F23" s="30" t="s">
        <v>55</v>
      </c>
      <c r="G23" s="30">
        <v>6</v>
      </c>
      <c r="H23" s="30" t="s">
        <v>55</v>
      </c>
      <c r="I23" s="30" t="s">
        <v>55</v>
      </c>
      <c r="J23" s="30">
        <v>12</v>
      </c>
      <c r="K23" s="30">
        <v>11</v>
      </c>
      <c r="L23" s="30">
        <v>6</v>
      </c>
      <c r="M23" s="37" t="s">
        <v>55</v>
      </c>
      <c r="N23" s="37" t="s">
        <v>55</v>
      </c>
      <c r="O23" s="37">
        <v>14</v>
      </c>
      <c r="P23" s="24">
        <v>57</v>
      </c>
    </row>
    <row r="24" spans="1:16" ht="12.75">
      <c r="A24" s="22">
        <v>19</v>
      </c>
      <c r="B24" s="25" t="s">
        <v>73</v>
      </c>
      <c r="C24" s="36">
        <v>2</v>
      </c>
      <c r="D24" s="29" t="s">
        <v>55</v>
      </c>
      <c r="E24" s="30" t="s">
        <v>55</v>
      </c>
      <c r="F24" s="30">
        <v>12</v>
      </c>
      <c r="G24" s="30">
        <v>16</v>
      </c>
      <c r="H24" s="30" t="s">
        <v>55</v>
      </c>
      <c r="I24" s="30" t="s">
        <v>55</v>
      </c>
      <c r="J24" s="30" t="s">
        <v>55</v>
      </c>
      <c r="K24" s="30" t="s">
        <v>55</v>
      </c>
      <c r="L24" s="30" t="s">
        <v>55</v>
      </c>
      <c r="M24" s="37">
        <v>20</v>
      </c>
      <c r="N24" s="37">
        <v>6</v>
      </c>
      <c r="O24" s="37" t="s">
        <v>55</v>
      </c>
      <c r="P24" s="24">
        <v>54</v>
      </c>
    </row>
    <row r="25" spans="1:16" ht="12.75">
      <c r="A25" s="22">
        <v>20</v>
      </c>
      <c r="B25" s="26" t="s">
        <v>65</v>
      </c>
      <c r="C25" s="36">
        <v>2</v>
      </c>
      <c r="D25" s="29" t="s">
        <v>55</v>
      </c>
      <c r="E25" s="30">
        <v>16</v>
      </c>
      <c r="F25" s="30">
        <v>4</v>
      </c>
      <c r="G25" s="30" t="s">
        <v>55</v>
      </c>
      <c r="H25" s="30" t="s">
        <v>55</v>
      </c>
      <c r="I25" s="30" t="s">
        <v>55</v>
      </c>
      <c r="J25" s="30">
        <v>10</v>
      </c>
      <c r="K25" s="30" t="s">
        <v>55</v>
      </c>
      <c r="L25" s="30">
        <v>2</v>
      </c>
      <c r="M25" s="37">
        <v>8</v>
      </c>
      <c r="N25" s="37">
        <v>2</v>
      </c>
      <c r="O25" s="37">
        <v>8</v>
      </c>
      <c r="P25" s="24">
        <v>50</v>
      </c>
    </row>
    <row r="26" spans="1:16" ht="12.75">
      <c r="A26" s="22">
        <v>20</v>
      </c>
      <c r="B26" s="26" t="s">
        <v>66</v>
      </c>
      <c r="C26" s="36">
        <v>3</v>
      </c>
      <c r="D26" s="29" t="s">
        <v>55</v>
      </c>
      <c r="E26" s="30">
        <v>16</v>
      </c>
      <c r="F26" s="30">
        <v>4</v>
      </c>
      <c r="G26" s="30" t="s">
        <v>55</v>
      </c>
      <c r="H26" s="30" t="s">
        <v>55</v>
      </c>
      <c r="I26" s="30" t="s">
        <v>55</v>
      </c>
      <c r="J26" s="30">
        <v>10</v>
      </c>
      <c r="K26" s="30" t="s">
        <v>55</v>
      </c>
      <c r="L26" s="30">
        <v>2</v>
      </c>
      <c r="M26" s="37">
        <v>8</v>
      </c>
      <c r="N26" s="37">
        <v>2</v>
      </c>
      <c r="O26" s="37">
        <v>8</v>
      </c>
      <c r="P26" s="24">
        <v>50</v>
      </c>
    </row>
    <row r="27" spans="1:16" ht="12.75">
      <c r="A27" s="22">
        <v>22</v>
      </c>
      <c r="B27" s="26" t="s">
        <v>21</v>
      </c>
      <c r="C27" s="36">
        <v>-0.5</v>
      </c>
      <c r="D27" s="29">
        <v>12</v>
      </c>
      <c r="E27" s="30">
        <v>18</v>
      </c>
      <c r="F27" s="30" t="s">
        <v>55</v>
      </c>
      <c r="G27" s="30" t="s">
        <v>55</v>
      </c>
      <c r="H27" s="30" t="s">
        <v>55</v>
      </c>
      <c r="I27" s="30" t="s">
        <v>55</v>
      </c>
      <c r="J27" s="30" t="s">
        <v>55</v>
      </c>
      <c r="K27" s="30" t="s">
        <v>55</v>
      </c>
      <c r="L27" s="30" t="s">
        <v>55</v>
      </c>
      <c r="M27" s="37">
        <v>10</v>
      </c>
      <c r="N27" s="37" t="s">
        <v>55</v>
      </c>
      <c r="O27" s="37" t="s">
        <v>55</v>
      </c>
      <c r="P27" s="24">
        <v>40</v>
      </c>
    </row>
    <row r="28" spans="1:16" ht="12.75">
      <c r="A28" s="22">
        <v>23</v>
      </c>
      <c r="B28" s="26" t="s">
        <v>9</v>
      </c>
      <c r="C28" s="36">
        <v>1</v>
      </c>
      <c r="D28" s="29" t="s">
        <v>55</v>
      </c>
      <c r="E28" s="30" t="s">
        <v>55</v>
      </c>
      <c r="F28" s="30" t="s">
        <v>55</v>
      </c>
      <c r="G28" s="30" t="s">
        <v>55</v>
      </c>
      <c r="H28" s="30" t="s">
        <v>55</v>
      </c>
      <c r="I28" s="30">
        <v>10</v>
      </c>
      <c r="J28" s="30">
        <v>4</v>
      </c>
      <c r="K28" s="30" t="s">
        <v>55</v>
      </c>
      <c r="L28" s="30">
        <v>10</v>
      </c>
      <c r="M28" s="37">
        <v>6</v>
      </c>
      <c r="N28" s="37" t="s">
        <v>55</v>
      </c>
      <c r="O28" s="37" t="s">
        <v>55</v>
      </c>
      <c r="P28" s="24">
        <v>30</v>
      </c>
    </row>
    <row r="29" spans="1:16" ht="12.75">
      <c r="A29" s="22">
        <v>23</v>
      </c>
      <c r="B29" s="25" t="s">
        <v>10</v>
      </c>
      <c r="C29" s="36">
        <v>1</v>
      </c>
      <c r="D29" s="29" t="s">
        <v>55</v>
      </c>
      <c r="E29" s="30" t="s">
        <v>55</v>
      </c>
      <c r="F29" s="30" t="s">
        <v>55</v>
      </c>
      <c r="G29" s="30" t="s">
        <v>55</v>
      </c>
      <c r="H29" s="30" t="s">
        <v>55</v>
      </c>
      <c r="I29" s="30">
        <v>10</v>
      </c>
      <c r="J29" s="30">
        <v>4</v>
      </c>
      <c r="K29" s="30" t="s">
        <v>55</v>
      </c>
      <c r="L29" s="30">
        <v>10</v>
      </c>
      <c r="M29" s="37">
        <v>6</v>
      </c>
      <c r="N29" s="37" t="s">
        <v>55</v>
      </c>
      <c r="O29" s="37" t="s">
        <v>55</v>
      </c>
      <c r="P29" s="24">
        <v>30</v>
      </c>
    </row>
    <row r="30" spans="1:16" ht="12.75">
      <c r="A30" s="22">
        <v>25</v>
      </c>
      <c r="B30" s="26" t="s">
        <v>58</v>
      </c>
      <c r="C30" s="36">
        <v>3</v>
      </c>
      <c r="D30" s="29" t="s">
        <v>55</v>
      </c>
      <c r="E30" s="30" t="s">
        <v>55</v>
      </c>
      <c r="F30" s="30" t="s">
        <v>55</v>
      </c>
      <c r="G30" s="30">
        <v>14</v>
      </c>
      <c r="H30" s="30">
        <v>2</v>
      </c>
      <c r="I30" s="30" t="s">
        <v>55</v>
      </c>
      <c r="J30" s="30" t="s">
        <v>55</v>
      </c>
      <c r="K30" s="30" t="s">
        <v>55</v>
      </c>
      <c r="L30" s="30">
        <v>8</v>
      </c>
      <c r="M30" s="37" t="s">
        <v>55</v>
      </c>
      <c r="N30" s="37" t="s">
        <v>55</v>
      </c>
      <c r="O30" s="37" t="s">
        <v>55</v>
      </c>
      <c r="P30" s="24">
        <v>24</v>
      </c>
    </row>
    <row r="31" spans="1:16" ht="12.75">
      <c r="A31" s="22">
        <v>26</v>
      </c>
      <c r="B31" s="25" t="s">
        <v>6</v>
      </c>
      <c r="C31" s="36">
        <v>2</v>
      </c>
      <c r="D31" s="29" t="s">
        <v>55</v>
      </c>
      <c r="E31" s="30" t="s">
        <v>55</v>
      </c>
      <c r="F31" s="30" t="s">
        <v>55</v>
      </c>
      <c r="G31" s="30">
        <v>14</v>
      </c>
      <c r="H31" s="30" t="s">
        <v>55</v>
      </c>
      <c r="I31" s="30" t="s">
        <v>55</v>
      </c>
      <c r="J31" s="30" t="s">
        <v>55</v>
      </c>
      <c r="K31" s="30" t="s">
        <v>55</v>
      </c>
      <c r="L31" s="30" t="s">
        <v>55</v>
      </c>
      <c r="M31" s="37" t="s">
        <v>55</v>
      </c>
      <c r="N31" s="37" t="s">
        <v>55</v>
      </c>
      <c r="O31" s="37" t="s">
        <v>55</v>
      </c>
      <c r="P31" s="24">
        <v>14</v>
      </c>
    </row>
    <row r="32" spans="1:16" ht="12.75">
      <c r="A32" s="22">
        <v>27</v>
      </c>
      <c r="B32" s="26" t="s">
        <v>61</v>
      </c>
      <c r="C32" s="36">
        <v>3</v>
      </c>
      <c r="D32" s="29" t="s">
        <v>55</v>
      </c>
      <c r="E32" s="30" t="s">
        <v>55</v>
      </c>
      <c r="F32" s="30" t="s">
        <v>55</v>
      </c>
      <c r="G32" s="30" t="s">
        <v>55</v>
      </c>
      <c r="H32" s="30" t="s">
        <v>55</v>
      </c>
      <c r="I32" s="30" t="s">
        <v>55</v>
      </c>
      <c r="J32" s="30" t="s">
        <v>55</v>
      </c>
      <c r="K32" s="30" t="s">
        <v>55</v>
      </c>
      <c r="L32" s="30">
        <v>8</v>
      </c>
      <c r="M32" s="37" t="s">
        <v>55</v>
      </c>
      <c r="N32" s="37" t="s">
        <v>55</v>
      </c>
      <c r="O32" s="37">
        <v>2</v>
      </c>
      <c r="P32" s="24">
        <v>10</v>
      </c>
    </row>
    <row r="33" spans="1:16" ht="12.75">
      <c r="A33" s="22">
        <v>28</v>
      </c>
      <c r="B33" s="25" t="s">
        <v>77</v>
      </c>
      <c r="C33" s="36">
        <v>0</v>
      </c>
      <c r="D33" s="29" t="s">
        <v>55</v>
      </c>
      <c r="E33" s="30">
        <v>6</v>
      </c>
      <c r="F33" s="30" t="s">
        <v>55</v>
      </c>
      <c r="G33" s="30" t="s">
        <v>55</v>
      </c>
      <c r="H33" s="30" t="s">
        <v>55</v>
      </c>
      <c r="I33" s="30" t="s">
        <v>55</v>
      </c>
      <c r="J33" s="30" t="s">
        <v>55</v>
      </c>
      <c r="K33" s="30" t="s">
        <v>55</v>
      </c>
      <c r="L33" s="30" t="s">
        <v>55</v>
      </c>
      <c r="M33" s="37" t="s">
        <v>55</v>
      </c>
      <c r="N33" s="37" t="s">
        <v>55</v>
      </c>
      <c r="O33" s="37" t="s">
        <v>55</v>
      </c>
      <c r="P33" s="24">
        <v>6</v>
      </c>
    </row>
    <row r="34" spans="1:16" ht="12.75">
      <c r="A34" s="22">
        <v>29</v>
      </c>
      <c r="B34" s="25" t="s">
        <v>26</v>
      </c>
      <c r="C34" s="36">
        <v>-1</v>
      </c>
      <c r="D34" s="29">
        <v>4</v>
      </c>
      <c r="E34" s="30" t="s">
        <v>55</v>
      </c>
      <c r="F34" s="30" t="s">
        <v>55</v>
      </c>
      <c r="G34" s="30" t="s">
        <v>55</v>
      </c>
      <c r="H34" s="30" t="s">
        <v>55</v>
      </c>
      <c r="I34" s="30" t="s">
        <v>55</v>
      </c>
      <c r="J34" s="30" t="s">
        <v>55</v>
      </c>
      <c r="K34" s="30" t="s">
        <v>55</v>
      </c>
      <c r="L34" s="30" t="s">
        <v>55</v>
      </c>
      <c r="M34" s="37" t="s">
        <v>55</v>
      </c>
      <c r="N34" s="37" t="s">
        <v>55</v>
      </c>
      <c r="O34" s="37" t="s">
        <v>55</v>
      </c>
      <c r="P34" s="24">
        <v>4</v>
      </c>
    </row>
    <row r="35" spans="1:16" ht="12.75">
      <c r="A35" s="22">
        <v>30</v>
      </c>
      <c r="B35" s="26" t="s">
        <v>24</v>
      </c>
      <c r="C35" s="36">
        <v>-2</v>
      </c>
      <c r="D35" s="29" t="s">
        <v>55</v>
      </c>
      <c r="E35" s="30" t="s">
        <v>55</v>
      </c>
      <c r="F35" s="30" t="s">
        <v>55</v>
      </c>
      <c r="G35" s="30" t="s">
        <v>55</v>
      </c>
      <c r="H35" s="30" t="s">
        <v>55</v>
      </c>
      <c r="I35" s="30" t="s">
        <v>55</v>
      </c>
      <c r="J35" s="30" t="s">
        <v>55</v>
      </c>
      <c r="K35" s="30" t="s">
        <v>55</v>
      </c>
      <c r="L35" s="30" t="s">
        <v>55</v>
      </c>
      <c r="M35" s="37" t="s">
        <v>55</v>
      </c>
      <c r="N35" s="37" t="s">
        <v>55</v>
      </c>
      <c r="O35" s="37">
        <v>2</v>
      </c>
      <c r="P35" s="24">
        <v>2</v>
      </c>
    </row>
    <row r="52" spans="1:16" s="73" customFormat="1" ht="12.75">
      <c r="A52" s="11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23.75390625" style="8" bestFit="1" customWidth="1"/>
    <col min="3" max="3" width="4.75390625" style="7" bestFit="1" customWidth="1"/>
    <col min="4" max="15" width="7.125" style="7" customWidth="1"/>
    <col min="16" max="16" width="9.125" style="7" customWidth="1"/>
    <col min="17" max="16384" width="10.00390625" style="7" customWidth="1"/>
  </cols>
  <sheetData>
    <row r="1" spans="1:16" s="5" customFormat="1" ht="12.75">
      <c r="A1" s="1" t="s">
        <v>48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5" customFormat="1" ht="12.75">
      <c r="A2" s="1" t="s">
        <v>52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6" customFormat="1" ht="12.75">
      <c r="A3" s="19"/>
    </row>
    <row r="4" spans="1:16" s="6" customFormat="1" ht="12.75">
      <c r="A4" s="15"/>
      <c r="B4" s="14" t="s">
        <v>18</v>
      </c>
      <c r="C4" s="12">
        <v>12</v>
      </c>
      <c r="D4" s="13" t="s">
        <v>19</v>
      </c>
      <c r="M4" s="33"/>
      <c r="N4" s="33"/>
      <c r="O4" s="33"/>
      <c r="P4" s="10"/>
    </row>
    <row r="5" spans="1:16" s="9" customFormat="1" ht="22.5" customHeight="1">
      <c r="A5" s="16" t="s">
        <v>0</v>
      </c>
      <c r="B5" s="17" t="s">
        <v>1</v>
      </c>
      <c r="C5" s="18" t="s">
        <v>2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53</v>
      </c>
      <c r="O5" s="18" t="s">
        <v>54</v>
      </c>
      <c r="P5" s="18" t="s">
        <v>39</v>
      </c>
    </row>
    <row r="6" spans="1:16" ht="12.75">
      <c r="A6" s="22">
        <v>1</v>
      </c>
      <c r="B6" s="20" t="s">
        <v>8</v>
      </c>
      <c r="C6" s="34">
        <v>1</v>
      </c>
      <c r="D6" s="27">
        <v>16</v>
      </c>
      <c r="E6" s="28">
        <v>15</v>
      </c>
      <c r="F6" s="28">
        <v>16</v>
      </c>
      <c r="G6" s="28">
        <v>18</v>
      </c>
      <c r="H6" s="28">
        <v>14</v>
      </c>
      <c r="I6" s="28">
        <v>12</v>
      </c>
      <c r="J6" s="28">
        <v>14</v>
      </c>
      <c r="K6" s="28">
        <v>4</v>
      </c>
      <c r="L6" s="28">
        <v>16</v>
      </c>
      <c r="M6" s="35">
        <v>10</v>
      </c>
      <c r="N6" s="35">
        <v>24</v>
      </c>
      <c r="O6" s="35">
        <v>14</v>
      </c>
      <c r="P6" s="21">
        <v>173</v>
      </c>
    </row>
    <row r="7" spans="1:16" ht="12.75">
      <c r="A7" s="22">
        <v>2</v>
      </c>
      <c r="B7" s="23" t="s">
        <v>72</v>
      </c>
      <c r="C7" s="36">
        <v>0</v>
      </c>
      <c r="D7" s="29">
        <v>16</v>
      </c>
      <c r="E7" s="30">
        <v>6</v>
      </c>
      <c r="F7" s="30">
        <v>16</v>
      </c>
      <c r="G7" s="30">
        <v>18</v>
      </c>
      <c r="H7" s="30">
        <v>14</v>
      </c>
      <c r="I7" s="30">
        <v>12</v>
      </c>
      <c r="J7" s="30">
        <v>14</v>
      </c>
      <c r="K7" s="30">
        <v>4</v>
      </c>
      <c r="L7" s="30">
        <v>16</v>
      </c>
      <c r="M7" s="37">
        <v>10</v>
      </c>
      <c r="N7" s="37">
        <v>24</v>
      </c>
      <c r="O7" s="37">
        <v>14</v>
      </c>
      <c r="P7" s="24">
        <v>164</v>
      </c>
    </row>
    <row r="8" spans="1:16" ht="12.75">
      <c r="A8" s="22">
        <v>3</v>
      </c>
      <c r="B8" s="23" t="s">
        <v>3</v>
      </c>
      <c r="C8" s="36">
        <v>0</v>
      </c>
      <c r="D8" s="29">
        <v>4</v>
      </c>
      <c r="E8" s="30">
        <v>12</v>
      </c>
      <c r="F8" s="30">
        <v>20</v>
      </c>
      <c r="G8" s="30">
        <v>8</v>
      </c>
      <c r="H8" s="30">
        <v>22</v>
      </c>
      <c r="I8" s="30">
        <v>16</v>
      </c>
      <c r="J8" s="30">
        <v>12</v>
      </c>
      <c r="K8" s="30">
        <v>12</v>
      </c>
      <c r="L8" s="30">
        <v>6</v>
      </c>
      <c r="M8" s="37">
        <v>18</v>
      </c>
      <c r="N8" s="37">
        <v>18</v>
      </c>
      <c r="O8" s="37">
        <v>6</v>
      </c>
      <c r="P8" s="24">
        <v>154</v>
      </c>
    </row>
    <row r="9" spans="1:16" ht="12.75">
      <c r="A9" s="22">
        <v>4</v>
      </c>
      <c r="B9" s="23" t="s">
        <v>20</v>
      </c>
      <c r="C9" s="36">
        <v>-0.5</v>
      </c>
      <c r="D9" s="29">
        <v>10</v>
      </c>
      <c r="E9" s="30">
        <v>18</v>
      </c>
      <c r="F9" s="30">
        <v>20</v>
      </c>
      <c r="G9" s="30">
        <v>8</v>
      </c>
      <c r="H9" s="30">
        <v>10</v>
      </c>
      <c r="I9" s="30">
        <v>14</v>
      </c>
      <c r="J9" s="30" t="s">
        <v>55</v>
      </c>
      <c r="K9" s="30">
        <v>10</v>
      </c>
      <c r="L9" s="30">
        <v>14</v>
      </c>
      <c r="M9" s="37">
        <v>24</v>
      </c>
      <c r="N9" s="37">
        <v>10</v>
      </c>
      <c r="O9" s="37">
        <v>4</v>
      </c>
      <c r="P9" s="24">
        <v>142</v>
      </c>
    </row>
    <row r="10" spans="1:16" ht="12.75">
      <c r="A10" s="22">
        <v>5</v>
      </c>
      <c r="B10" s="23" t="s">
        <v>15</v>
      </c>
      <c r="C10" s="36">
        <v>1</v>
      </c>
      <c r="D10" s="29">
        <v>10</v>
      </c>
      <c r="E10" s="30">
        <v>17</v>
      </c>
      <c r="F10" s="30">
        <v>8</v>
      </c>
      <c r="G10" s="30">
        <v>12</v>
      </c>
      <c r="H10" s="30">
        <v>10</v>
      </c>
      <c r="I10" s="30">
        <v>4</v>
      </c>
      <c r="J10" s="30">
        <v>18</v>
      </c>
      <c r="K10" s="30">
        <v>8</v>
      </c>
      <c r="L10" s="30">
        <v>8</v>
      </c>
      <c r="M10" s="37">
        <v>20</v>
      </c>
      <c r="N10" s="37">
        <v>16</v>
      </c>
      <c r="O10" s="37">
        <v>8</v>
      </c>
      <c r="P10" s="24">
        <v>139</v>
      </c>
    </row>
    <row r="11" spans="1:16" ht="12.75">
      <c r="A11" s="22">
        <v>6</v>
      </c>
      <c r="B11" s="23" t="s">
        <v>57</v>
      </c>
      <c r="C11" s="36">
        <v>2</v>
      </c>
      <c r="D11" s="29">
        <v>4</v>
      </c>
      <c r="E11" s="30">
        <v>10</v>
      </c>
      <c r="F11" s="30">
        <v>4</v>
      </c>
      <c r="G11" s="30">
        <v>10</v>
      </c>
      <c r="H11" s="30">
        <v>22</v>
      </c>
      <c r="I11" s="30">
        <v>16</v>
      </c>
      <c r="J11" s="30">
        <v>12</v>
      </c>
      <c r="K11" s="30">
        <v>12</v>
      </c>
      <c r="L11" s="30">
        <v>6</v>
      </c>
      <c r="M11" s="37">
        <v>18</v>
      </c>
      <c r="N11" s="37">
        <v>18</v>
      </c>
      <c r="O11" s="37">
        <v>6</v>
      </c>
      <c r="P11" s="24">
        <v>138</v>
      </c>
    </row>
    <row r="12" spans="1:16" ht="12.75">
      <c r="A12" s="22">
        <v>7</v>
      </c>
      <c r="B12" s="23" t="s">
        <v>65</v>
      </c>
      <c r="C12" s="36">
        <v>1</v>
      </c>
      <c r="D12" s="29">
        <v>2</v>
      </c>
      <c r="E12" s="30">
        <v>14</v>
      </c>
      <c r="F12" s="30">
        <v>20</v>
      </c>
      <c r="G12" s="30">
        <v>2</v>
      </c>
      <c r="H12" s="30">
        <v>16</v>
      </c>
      <c r="I12" s="30">
        <v>2</v>
      </c>
      <c r="J12" s="30" t="s">
        <v>55</v>
      </c>
      <c r="K12" s="30">
        <v>16</v>
      </c>
      <c r="L12" s="30">
        <v>4</v>
      </c>
      <c r="M12" s="37" t="s">
        <v>55</v>
      </c>
      <c r="N12" s="37">
        <v>20</v>
      </c>
      <c r="O12" s="37">
        <v>16</v>
      </c>
      <c r="P12" s="24">
        <v>112</v>
      </c>
    </row>
    <row r="13" spans="1:16" ht="12.75">
      <c r="A13" s="22">
        <v>8</v>
      </c>
      <c r="B13" s="31" t="s">
        <v>22</v>
      </c>
      <c r="C13" s="36">
        <v>-1</v>
      </c>
      <c r="D13" s="29" t="s">
        <v>55</v>
      </c>
      <c r="E13" s="30" t="s">
        <v>55</v>
      </c>
      <c r="F13" s="30" t="s">
        <v>55</v>
      </c>
      <c r="G13" s="30">
        <v>6</v>
      </c>
      <c r="H13" s="30">
        <v>24</v>
      </c>
      <c r="I13" s="30">
        <v>6</v>
      </c>
      <c r="J13" s="30">
        <v>20</v>
      </c>
      <c r="K13" s="30">
        <v>18</v>
      </c>
      <c r="L13" s="30" t="s">
        <v>55</v>
      </c>
      <c r="M13" s="37">
        <v>10</v>
      </c>
      <c r="N13" s="37" t="s">
        <v>55</v>
      </c>
      <c r="O13" s="37">
        <v>20</v>
      </c>
      <c r="P13" s="24">
        <v>104</v>
      </c>
    </row>
    <row r="14" spans="1:16" ht="12.75">
      <c r="A14" s="22">
        <v>9</v>
      </c>
      <c r="B14" s="23" t="s">
        <v>60</v>
      </c>
      <c r="C14" s="36">
        <v>3</v>
      </c>
      <c r="D14" s="29">
        <v>12</v>
      </c>
      <c r="E14" s="30">
        <v>16</v>
      </c>
      <c r="F14" s="30">
        <v>2</v>
      </c>
      <c r="G14" s="30" t="s">
        <v>55</v>
      </c>
      <c r="H14" s="30">
        <v>18</v>
      </c>
      <c r="I14" s="30">
        <v>8</v>
      </c>
      <c r="J14" s="30">
        <v>4</v>
      </c>
      <c r="K14" s="30">
        <v>16</v>
      </c>
      <c r="L14" s="30">
        <v>4</v>
      </c>
      <c r="M14" s="37">
        <v>4</v>
      </c>
      <c r="N14" s="37">
        <v>2</v>
      </c>
      <c r="O14" s="37">
        <v>18</v>
      </c>
      <c r="P14" s="24">
        <v>104</v>
      </c>
    </row>
    <row r="15" spans="1:16" ht="12.75">
      <c r="A15" s="22">
        <v>10</v>
      </c>
      <c r="B15" s="23" t="s">
        <v>56</v>
      </c>
      <c r="C15" s="36">
        <v>1</v>
      </c>
      <c r="D15" s="29">
        <v>8</v>
      </c>
      <c r="E15" s="30">
        <v>7</v>
      </c>
      <c r="F15" s="30">
        <v>8</v>
      </c>
      <c r="G15" s="30">
        <v>14</v>
      </c>
      <c r="H15" s="30">
        <v>4</v>
      </c>
      <c r="I15" s="30">
        <v>10</v>
      </c>
      <c r="J15" s="30">
        <v>8</v>
      </c>
      <c r="K15" s="30">
        <v>14</v>
      </c>
      <c r="L15" s="30">
        <v>2</v>
      </c>
      <c r="M15" s="37">
        <v>2</v>
      </c>
      <c r="N15" s="37">
        <v>22</v>
      </c>
      <c r="O15" s="37" t="s">
        <v>55</v>
      </c>
      <c r="P15" s="24">
        <v>99</v>
      </c>
    </row>
    <row r="16" spans="1:16" ht="12.75">
      <c r="A16" s="22">
        <v>11</v>
      </c>
      <c r="B16" s="23" t="s">
        <v>13</v>
      </c>
      <c r="C16" s="36">
        <v>-2.5</v>
      </c>
      <c r="D16" s="29" t="s">
        <v>55</v>
      </c>
      <c r="E16" s="30">
        <v>12</v>
      </c>
      <c r="F16" s="30">
        <v>8</v>
      </c>
      <c r="G16" s="30">
        <v>14</v>
      </c>
      <c r="H16" s="30">
        <v>4</v>
      </c>
      <c r="I16" s="30" t="s">
        <v>55</v>
      </c>
      <c r="J16" s="30" t="s">
        <v>55</v>
      </c>
      <c r="K16" s="30">
        <v>14</v>
      </c>
      <c r="L16" s="30">
        <v>2</v>
      </c>
      <c r="M16" s="37">
        <v>2</v>
      </c>
      <c r="N16" s="37">
        <v>22</v>
      </c>
      <c r="O16" s="37">
        <v>20</v>
      </c>
      <c r="P16" s="24">
        <v>98</v>
      </c>
    </row>
    <row r="17" spans="1:16" ht="12.75">
      <c r="A17" s="22">
        <v>12</v>
      </c>
      <c r="B17" s="31" t="s">
        <v>73</v>
      </c>
      <c r="C17" s="36">
        <v>2</v>
      </c>
      <c r="D17" s="29" t="s">
        <v>55</v>
      </c>
      <c r="E17" s="30" t="s">
        <v>55</v>
      </c>
      <c r="F17" s="30" t="s">
        <v>55</v>
      </c>
      <c r="G17" s="30" t="s">
        <v>55</v>
      </c>
      <c r="H17" s="30">
        <v>12</v>
      </c>
      <c r="I17" s="30">
        <v>14</v>
      </c>
      <c r="J17" s="30">
        <v>10</v>
      </c>
      <c r="K17" s="30">
        <v>10</v>
      </c>
      <c r="L17" s="30">
        <v>14</v>
      </c>
      <c r="M17" s="37">
        <v>24</v>
      </c>
      <c r="N17" s="37">
        <v>10</v>
      </c>
      <c r="O17" s="37">
        <v>4</v>
      </c>
      <c r="P17" s="24">
        <v>98</v>
      </c>
    </row>
    <row r="18" spans="1:16" ht="12.75">
      <c r="A18" s="22">
        <v>13</v>
      </c>
      <c r="B18" s="23" t="s">
        <v>9</v>
      </c>
      <c r="C18" s="36">
        <v>1</v>
      </c>
      <c r="D18" s="29" t="s">
        <v>55</v>
      </c>
      <c r="E18" s="30" t="s">
        <v>55</v>
      </c>
      <c r="F18" s="30">
        <v>12</v>
      </c>
      <c r="G18" s="30">
        <v>6</v>
      </c>
      <c r="H18" s="30">
        <v>20</v>
      </c>
      <c r="I18" s="30" t="s">
        <v>55</v>
      </c>
      <c r="J18" s="30">
        <v>16</v>
      </c>
      <c r="K18" s="30" t="s">
        <v>55</v>
      </c>
      <c r="L18" s="30" t="s">
        <v>55</v>
      </c>
      <c r="M18" s="37">
        <v>22</v>
      </c>
      <c r="N18" s="37">
        <v>8</v>
      </c>
      <c r="O18" s="37">
        <v>10</v>
      </c>
      <c r="P18" s="24">
        <v>94</v>
      </c>
    </row>
    <row r="19" spans="1:16" ht="12.75">
      <c r="A19" s="22">
        <v>13</v>
      </c>
      <c r="B19" s="23" t="s">
        <v>10</v>
      </c>
      <c r="C19" s="36">
        <v>1</v>
      </c>
      <c r="D19" s="29" t="s">
        <v>55</v>
      </c>
      <c r="E19" s="30" t="s">
        <v>55</v>
      </c>
      <c r="F19" s="30">
        <v>12</v>
      </c>
      <c r="G19" s="30">
        <v>6</v>
      </c>
      <c r="H19" s="30">
        <v>20</v>
      </c>
      <c r="I19" s="30" t="s">
        <v>55</v>
      </c>
      <c r="J19" s="30">
        <v>16</v>
      </c>
      <c r="K19" s="30" t="s">
        <v>55</v>
      </c>
      <c r="L19" s="30" t="s">
        <v>55</v>
      </c>
      <c r="M19" s="37">
        <v>22</v>
      </c>
      <c r="N19" s="37">
        <v>8</v>
      </c>
      <c r="O19" s="37">
        <v>10</v>
      </c>
      <c r="P19" s="24">
        <v>94</v>
      </c>
    </row>
    <row r="20" spans="1:16" ht="12.75">
      <c r="A20" s="22">
        <v>15</v>
      </c>
      <c r="B20" s="31" t="s">
        <v>24</v>
      </c>
      <c r="C20" s="36">
        <v>-2</v>
      </c>
      <c r="D20" s="29" t="s">
        <v>55</v>
      </c>
      <c r="E20" s="30">
        <v>13</v>
      </c>
      <c r="F20" s="30">
        <v>14</v>
      </c>
      <c r="G20" s="30">
        <v>16</v>
      </c>
      <c r="H20" s="30">
        <v>6</v>
      </c>
      <c r="I20" s="30">
        <v>10</v>
      </c>
      <c r="J20" s="30">
        <v>8</v>
      </c>
      <c r="K20" s="30">
        <v>6</v>
      </c>
      <c r="L20" s="30">
        <v>12</v>
      </c>
      <c r="M20" s="37" t="s">
        <v>55</v>
      </c>
      <c r="N20" s="37">
        <v>6</v>
      </c>
      <c r="O20" s="37" t="s">
        <v>55</v>
      </c>
      <c r="P20" s="24">
        <v>91</v>
      </c>
    </row>
    <row r="21" spans="1:16" ht="12.75">
      <c r="A21" s="22">
        <v>16</v>
      </c>
      <c r="B21" s="23" t="s">
        <v>66</v>
      </c>
      <c r="C21" s="36">
        <v>1</v>
      </c>
      <c r="D21" s="29">
        <v>2</v>
      </c>
      <c r="E21" s="30">
        <v>1</v>
      </c>
      <c r="F21" s="30">
        <v>20</v>
      </c>
      <c r="G21" s="30">
        <v>2</v>
      </c>
      <c r="H21" s="30">
        <v>16</v>
      </c>
      <c r="I21" s="30">
        <v>2</v>
      </c>
      <c r="J21" s="30" t="s">
        <v>55</v>
      </c>
      <c r="K21" s="30">
        <v>2</v>
      </c>
      <c r="L21" s="30">
        <v>8</v>
      </c>
      <c r="M21" s="37" t="s">
        <v>55</v>
      </c>
      <c r="N21" s="37">
        <v>20</v>
      </c>
      <c r="O21" s="37">
        <v>16</v>
      </c>
      <c r="P21" s="24">
        <v>89</v>
      </c>
    </row>
    <row r="22" spans="1:16" ht="12.75">
      <c r="A22" s="22">
        <v>17</v>
      </c>
      <c r="B22" s="26" t="s">
        <v>25</v>
      </c>
      <c r="C22" s="36">
        <v>1</v>
      </c>
      <c r="D22" s="29" t="s">
        <v>55</v>
      </c>
      <c r="E22" s="30">
        <v>4</v>
      </c>
      <c r="F22" s="30" t="s">
        <v>55</v>
      </c>
      <c r="G22" s="30" t="s">
        <v>55</v>
      </c>
      <c r="H22" s="30">
        <v>8</v>
      </c>
      <c r="I22" s="30">
        <v>4</v>
      </c>
      <c r="J22" s="30">
        <v>6</v>
      </c>
      <c r="K22" s="30" t="s">
        <v>55</v>
      </c>
      <c r="L22" s="30">
        <v>10</v>
      </c>
      <c r="M22" s="37">
        <v>18</v>
      </c>
      <c r="N22" s="37">
        <v>14</v>
      </c>
      <c r="O22" s="37">
        <v>22</v>
      </c>
      <c r="P22" s="24">
        <v>86</v>
      </c>
    </row>
    <row r="23" spans="1:16" ht="12.75">
      <c r="A23" s="22">
        <v>18</v>
      </c>
      <c r="B23" s="26" t="s">
        <v>61</v>
      </c>
      <c r="C23" s="36">
        <v>2</v>
      </c>
      <c r="D23" s="29">
        <v>8</v>
      </c>
      <c r="E23" s="30" t="s">
        <v>55</v>
      </c>
      <c r="F23" s="30">
        <v>14</v>
      </c>
      <c r="G23" s="30">
        <v>16</v>
      </c>
      <c r="H23" s="30">
        <v>6</v>
      </c>
      <c r="I23" s="30" t="s">
        <v>55</v>
      </c>
      <c r="J23" s="30">
        <v>2</v>
      </c>
      <c r="K23" s="30">
        <v>6</v>
      </c>
      <c r="L23" s="30">
        <v>12</v>
      </c>
      <c r="M23" s="37">
        <v>14</v>
      </c>
      <c r="N23" s="37">
        <v>6</v>
      </c>
      <c r="O23" s="37">
        <v>2</v>
      </c>
      <c r="P23" s="24">
        <v>86</v>
      </c>
    </row>
    <row r="24" spans="1:16" ht="12.75">
      <c r="A24" s="22">
        <v>19</v>
      </c>
      <c r="B24" s="26" t="s">
        <v>16</v>
      </c>
      <c r="C24" s="36">
        <v>1</v>
      </c>
      <c r="D24" s="29">
        <v>12</v>
      </c>
      <c r="E24" s="30">
        <v>3</v>
      </c>
      <c r="F24" s="30">
        <v>2</v>
      </c>
      <c r="G24" s="30">
        <v>12</v>
      </c>
      <c r="H24" s="30">
        <v>18</v>
      </c>
      <c r="I24" s="30">
        <v>8</v>
      </c>
      <c r="J24" s="30">
        <v>4</v>
      </c>
      <c r="K24" s="30" t="s">
        <v>55</v>
      </c>
      <c r="L24" s="30" t="s">
        <v>55</v>
      </c>
      <c r="M24" s="37">
        <v>4</v>
      </c>
      <c r="N24" s="37">
        <v>2</v>
      </c>
      <c r="O24" s="37">
        <v>18</v>
      </c>
      <c r="P24" s="24">
        <v>83</v>
      </c>
    </row>
    <row r="25" spans="1:16" ht="12.75">
      <c r="A25" s="22">
        <v>20</v>
      </c>
      <c r="B25" s="26" t="s">
        <v>5</v>
      </c>
      <c r="C25" s="36">
        <v>2</v>
      </c>
      <c r="D25" s="29" t="s">
        <v>55</v>
      </c>
      <c r="E25" s="30">
        <v>9</v>
      </c>
      <c r="F25" s="30" t="s">
        <v>55</v>
      </c>
      <c r="G25" s="30" t="s">
        <v>55</v>
      </c>
      <c r="H25" s="30" t="s">
        <v>55</v>
      </c>
      <c r="I25" s="30" t="s">
        <v>55</v>
      </c>
      <c r="J25" s="30">
        <v>6</v>
      </c>
      <c r="K25" s="30">
        <v>8</v>
      </c>
      <c r="L25" s="30" t="s">
        <v>55</v>
      </c>
      <c r="M25" s="37">
        <v>18</v>
      </c>
      <c r="N25" s="37">
        <v>14</v>
      </c>
      <c r="O25" s="37">
        <v>22</v>
      </c>
      <c r="P25" s="24">
        <v>77</v>
      </c>
    </row>
    <row r="26" spans="1:16" ht="12.75">
      <c r="A26" s="22">
        <v>21</v>
      </c>
      <c r="B26" s="26" t="s">
        <v>4</v>
      </c>
      <c r="C26" s="36">
        <v>1</v>
      </c>
      <c r="D26" s="29">
        <v>14</v>
      </c>
      <c r="E26" s="30" t="s">
        <v>55</v>
      </c>
      <c r="F26" s="30">
        <v>10</v>
      </c>
      <c r="G26" s="30" t="s">
        <v>55</v>
      </c>
      <c r="H26" s="30" t="s">
        <v>55</v>
      </c>
      <c r="I26" s="30" t="s">
        <v>55</v>
      </c>
      <c r="J26" s="30" t="s">
        <v>55</v>
      </c>
      <c r="K26" s="30" t="s">
        <v>55</v>
      </c>
      <c r="L26" s="30" t="s">
        <v>55</v>
      </c>
      <c r="M26" s="37">
        <v>14</v>
      </c>
      <c r="N26" s="37">
        <v>12</v>
      </c>
      <c r="O26" s="37">
        <v>12</v>
      </c>
      <c r="P26" s="24">
        <v>62</v>
      </c>
    </row>
    <row r="27" spans="1:16" ht="12.75">
      <c r="A27" s="22">
        <v>21</v>
      </c>
      <c r="B27" s="26" t="s">
        <v>12</v>
      </c>
      <c r="C27" s="36">
        <v>2</v>
      </c>
      <c r="D27" s="29">
        <v>14</v>
      </c>
      <c r="E27" s="30" t="s">
        <v>55</v>
      </c>
      <c r="F27" s="30">
        <v>10</v>
      </c>
      <c r="G27" s="30" t="s">
        <v>55</v>
      </c>
      <c r="H27" s="30" t="s">
        <v>55</v>
      </c>
      <c r="I27" s="30" t="s">
        <v>55</v>
      </c>
      <c r="J27" s="30" t="s">
        <v>55</v>
      </c>
      <c r="K27" s="30" t="s">
        <v>55</v>
      </c>
      <c r="L27" s="30" t="s">
        <v>55</v>
      </c>
      <c r="M27" s="37">
        <v>14</v>
      </c>
      <c r="N27" s="37">
        <v>12</v>
      </c>
      <c r="O27" s="37">
        <v>12</v>
      </c>
      <c r="P27" s="24">
        <v>62</v>
      </c>
    </row>
    <row r="28" spans="1:16" ht="12.75">
      <c r="A28" s="22">
        <v>23</v>
      </c>
      <c r="B28" s="26" t="s">
        <v>21</v>
      </c>
      <c r="C28" s="36">
        <v>-0.5</v>
      </c>
      <c r="D28" s="29" t="s">
        <v>55</v>
      </c>
      <c r="E28" s="30" t="s">
        <v>55</v>
      </c>
      <c r="F28" s="30" t="s">
        <v>55</v>
      </c>
      <c r="G28" s="30" t="s">
        <v>55</v>
      </c>
      <c r="H28" s="30">
        <v>12</v>
      </c>
      <c r="I28" s="30" t="s">
        <v>55</v>
      </c>
      <c r="J28" s="30">
        <v>10</v>
      </c>
      <c r="K28" s="30" t="s">
        <v>55</v>
      </c>
      <c r="L28" s="30" t="s">
        <v>55</v>
      </c>
      <c r="M28" s="37">
        <v>20</v>
      </c>
      <c r="N28" s="37">
        <v>16</v>
      </c>
      <c r="O28" s="37" t="s">
        <v>55</v>
      </c>
      <c r="P28" s="24">
        <v>58</v>
      </c>
    </row>
    <row r="29" spans="1:16" ht="12.75">
      <c r="A29" s="22">
        <v>24</v>
      </c>
      <c r="B29" s="25" t="s">
        <v>78</v>
      </c>
      <c r="C29" s="36">
        <v>-1.5</v>
      </c>
      <c r="D29" s="29" t="s">
        <v>55</v>
      </c>
      <c r="E29" s="30" t="s">
        <v>55</v>
      </c>
      <c r="F29" s="30" t="s">
        <v>55</v>
      </c>
      <c r="G29" s="30" t="s">
        <v>55</v>
      </c>
      <c r="H29" s="30">
        <v>24</v>
      </c>
      <c r="I29" s="30">
        <v>6</v>
      </c>
      <c r="J29" s="30" t="s">
        <v>55</v>
      </c>
      <c r="K29" s="30">
        <v>18</v>
      </c>
      <c r="L29" s="30" t="s">
        <v>55</v>
      </c>
      <c r="M29" s="37" t="s">
        <v>55</v>
      </c>
      <c r="N29" s="37" t="s">
        <v>55</v>
      </c>
      <c r="O29" s="37" t="s">
        <v>55</v>
      </c>
      <c r="P29" s="24">
        <v>48</v>
      </c>
    </row>
    <row r="30" spans="1:16" ht="12.75">
      <c r="A30" s="22">
        <v>25</v>
      </c>
      <c r="B30" s="26" t="s">
        <v>14</v>
      </c>
      <c r="C30" s="36">
        <v>2</v>
      </c>
      <c r="D30" s="29">
        <v>8</v>
      </c>
      <c r="E30" s="30">
        <v>2</v>
      </c>
      <c r="F30" s="30" t="s">
        <v>55</v>
      </c>
      <c r="G30" s="30">
        <v>6</v>
      </c>
      <c r="H30" s="30" t="s">
        <v>55</v>
      </c>
      <c r="I30" s="30" t="s">
        <v>55</v>
      </c>
      <c r="J30" s="30">
        <v>20</v>
      </c>
      <c r="K30" s="30" t="s">
        <v>55</v>
      </c>
      <c r="L30" s="30" t="s">
        <v>55</v>
      </c>
      <c r="M30" s="37">
        <v>10</v>
      </c>
      <c r="N30" s="37" t="s">
        <v>55</v>
      </c>
      <c r="O30" s="37" t="s">
        <v>55</v>
      </c>
      <c r="P30" s="24">
        <v>46</v>
      </c>
    </row>
    <row r="31" spans="1:16" ht="12.75">
      <c r="A31" s="22">
        <v>26</v>
      </c>
      <c r="B31" s="26" t="s">
        <v>79</v>
      </c>
      <c r="C31" s="36">
        <v>4</v>
      </c>
      <c r="D31" s="29" t="s">
        <v>55</v>
      </c>
      <c r="E31" s="30" t="s">
        <v>55</v>
      </c>
      <c r="F31" s="30" t="s">
        <v>55</v>
      </c>
      <c r="G31" s="30" t="s">
        <v>55</v>
      </c>
      <c r="H31" s="30">
        <v>8</v>
      </c>
      <c r="I31" s="30" t="s">
        <v>55</v>
      </c>
      <c r="J31" s="30">
        <v>18</v>
      </c>
      <c r="K31" s="30" t="s">
        <v>55</v>
      </c>
      <c r="L31" s="30">
        <v>10</v>
      </c>
      <c r="M31" s="37" t="s">
        <v>55</v>
      </c>
      <c r="N31" s="37" t="s">
        <v>55</v>
      </c>
      <c r="O31" s="37" t="s">
        <v>55</v>
      </c>
      <c r="P31" s="24">
        <v>36</v>
      </c>
    </row>
    <row r="32" spans="1:16" ht="12.75">
      <c r="A32" s="22">
        <v>27</v>
      </c>
      <c r="B32" s="26" t="s">
        <v>59</v>
      </c>
      <c r="C32" s="36">
        <v>2</v>
      </c>
      <c r="D32" s="29">
        <v>8</v>
      </c>
      <c r="E32" s="30" t="s">
        <v>55</v>
      </c>
      <c r="F32" s="30">
        <v>4</v>
      </c>
      <c r="G32" s="30">
        <v>10</v>
      </c>
      <c r="H32" s="30" t="s">
        <v>55</v>
      </c>
      <c r="I32" s="30" t="s">
        <v>55</v>
      </c>
      <c r="J32" s="30" t="s">
        <v>55</v>
      </c>
      <c r="K32" s="30" t="s">
        <v>55</v>
      </c>
      <c r="L32" s="30" t="s">
        <v>55</v>
      </c>
      <c r="M32" s="37" t="s">
        <v>55</v>
      </c>
      <c r="N32" s="37" t="s">
        <v>55</v>
      </c>
      <c r="O32" s="37" t="s">
        <v>55</v>
      </c>
      <c r="P32" s="24">
        <v>22</v>
      </c>
    </row>
    <row r="33" spans="1:16" ht="12.75">
      <c r="A33" s="22">
        <v>28</v>
      </c>
      <c r="B33" s="26" t="s">
        <v>58</v>
      </c>
      <c r="C33" s="36">
        <v>3</v>
      </c>
      <c r="D33" s="29" t="s">
        <v>55</v>
      </c>
      <c r="E33" s="30" t="s">
        <v>55</v>
      </c>
      <c r="F33" s="30" t="s">
        <v>55</v>
      </c>
      <c r="G33" s="30" t="s">
        <v>55</v>
      </c>
      <c r="H33" s="30">
        <v>2</v>
      </c>
      <c r="I33" s="30" t="s">
        <v>55</v>
      </c>
      <c r="J33" s="30">
        <v>2</v>
      </c>
      <c r="K33" s="30" t="s">
        <v>55</v>
      </c>
      <c r="L33" s="30" t="s">
        <v>55</v>
      </c>
      <c r="M33" s="37">
        <v>14</v>
      </c>
      <c r="N33" s="37" t="s">
        <v>55</v>
      </c>
      <c r="O33" s="37">
        <v>2</v>
      </c>
      <c r="P33" s="24">
        <v>20</v>
      </c>
    </row>
    <row r="34" spans="1:16" ht="12.75">
      <c r="A34" s="22">
        <v>29</v>
      </c>
      <c r="B34" s="26" t="s">
        <v>11</v>
      </c>
      <c r="C34" s="36">
        <v>2</v>
      </c>
      <c r="D34" s="29" t="s">
        <v>55</v>
      </c>
      <c r="E34" s="30">
        <v>9</v>
      </c>
      <c r="F34" s="30">
        <v>8</v>
      </c>
      <c r="G34" s="30" t="s">
        <v>55</v>
      </c>
      <c r="H34" s="30" t="s">
        <v>55</v>
      </c>
      <c r="I34" s="30" t="s">
        <v>55</v>
      </c>
      <c r="J34" s="30" t="s">
        <v>55</v>
      </c>
      <c r="K34" s="30" t="s">
        <v>55</v>
      </c>
      <c r="L34" s="30" t="s">
        <v>55</v>
      </c>
      <c r="M34" s="37" t="s">
        <v>55</v>
      </c>
      <c r="N34" s="37" t="s">
        <v>55</v>
      </c>
      <c r="O34" s="37" t="s">
        <v>55</v>
      </c>
      <c r="P34" s="24">
        <v>17</v>
      </c>
    </row>
    <row r="35" spans="1:16" ht="12.75">
      <c r="A35" s="22">
        <v>30</v>
      </c>
      <c r="B35" s="26" t="s">
        <v>80</v>
      </c>
      <c r="C35" s="36">
        <v>0</v>
      </c>
      <c r="D35" s="29" t="s">
        <v>55</v>
      </c>
      <c r="E35" s="30" t="s">
        <v>55</v>
      </c>
      <c r="F35" s="30" t="s">
        <v>55</v>
      </c>
      <c r="G35" s="30" t="s">
        <v>55</v>
      </c>
      <c r="H35" s="30" t="s">
        <v>55</v>
      </c>
      <c r="I35" s="30" t="s">
        <v>55</v>
      </c>
      <c r="J35" s="30" t="s">
        <v>55</v>
      </c>
      <c r="K35" s="30" t="s">
        <v>55</v>
      </c>
      <c r="L35" s="30" t="s">
        <v>55</v>
      </c>
      <c r="M35" s="37">
        <v>6</v>
      </c>
      <c r="N35" s="37">
        <v>6</v>
      </c>
      <c r="O35" s="37" t="s">
        <v>55</v>
      </c>
      <c r="P35" s="24">
        <v>12</v>
      </c>
    </row>
    <row r="36" spans="1:16" ht="12.75">
      <c r="A36" s="22">
        <v>31</v>
      </c>
      <c r="B36" s="26" t="s">
        <v>81</v>
      </c>
      <c r="C36" s="36">
        <v>4</v>
      </c>
      <c r="D36" s="29" t="s">
        <v>55</v>
      </c>
      <c r="E36" s="30" t="s">
        <v>55</v>
      </c>
      <c r="F36" s="30" t="s">
        <v>55</v>
      </c>
      <c r="G36" s="30" t="s">
        <v>55</v>
      </c>
      <c r="H36" s="30" t="s">
        <v>55</v>
      </c>
      <c r="I36" s="30" t="s">
        <v>55</v>
      </c>
      <c r="J36" s="30" t="s">
        <v>55</v>
      </c>
      <c r="K36" s="30" t="s">
        <v>55</v>
      </c>
      <c r="L36" s="30" t="s">
        <v>55</v>
      </c>
      <c r="M36" s="37">
        <v>6</v>
      </c>
      <c r="N36" s="37">
        <v>6</v>
      </c>
      <c r="O36" s="37" t="s">
        <v>55</v>
      </c>
      <c r="P36" s="24">
        <v>12</v>
      </c>
    </row>
    <row r="37" spans="1:16" ht="12.75">
      <c r="A37" s="22">
        <v>32</v>
      </c>
      <c r="B37" s="75" t="s">
        <v>82</v>
      </c>
      <c r="C37" s="76">
        <v>5</v>
      </c>
      <c r="D37" s="29" t="s">
        <v>55</v>
      </c>
      <c r="E37" s="30" t="s">
        <v>55</v>
      </c>
      <c r="F37" s="30" t="s">
        <v>55</v>
      </c>
      <c r="G37" s="30" t="s">
        <v>55</v>
      </c>
      <c r="H37" s="30" t="s">
        <v>55</v>
      </c>
      <c r="I37" s="30" t="s">
        <v>55</v>
      </c>
      <c r="J37" s="30" t="s">
        <v>55</v>
      </c>
      <c r="K37" s="30">
        <v>2</v>
      </c>
      <c r="L37" s="30" t="s">
        <v>55</v>
      </c>
      <c r="M37" s="37" t="s">
        <v>55</v>
      </c>
      <c r="N37" s="37" t="s">
        <v>55</v>
      </c>
      <c r="O37" s="37">
        <v>8</v>
      </c>
      <c r="P37" s="24">
        <v>10</v>
      </c>
    </row>
    <row r="38" spans="1:16" ht="12.75">
      <c r="A38" s="22">
        <v>33</v>
      </c>
      <c r="B38" s="75" t="s">
        <v>45</v>
      </c>
      <c r="C38" s="76">
        <v>2</v>
      </c>
      <c r="D38" s="29" t="s">
        <v>55</v>
      </c>
      <c r="E38" s="30">
        <v>5</v>
      </c>
      <c r="F38" s="30" t="s">
        <v>55</v>
      </c>
      <c r="G38" s="30" t="s">
        <v>55</v>
      </c>
      <c r="H38" s="30" t="s">
        <v>55</v>
      </c>
      <c r="I38" s="30" t="s">
        <v>55</v>
      </c>
      <c r="J38" s="30" t="s">
        <v>55</v>
      </c>
      <c r="K38" s="30" t="s">
        <v>55</v>
      </c>
      <c r="L38" s="30" t="s">
        <v>55</v>
      </c>
      <c r="M38" s="37" t="s">
        <v>55</v>
      </c>
      <c r="N38" s="37" t="s">
        <v>55</v>
      </c>
      <c r="O38" s="37" t="s">
        <v>55</v>
      </c>
      <c r="P38" s="24">
        <v>5</v>
      </c>
    </row>
    <row r="39" spans="1:16" ht="12.75">
      <c r="A39" s="22">
        <v>34</v>
      </c>
      <c r="B39" s="75" t="s">
        <v>44</v>
      </c>
      <c r="C39" s="76">
        <v>1</v>
      </c>
      <c r="D39" s="29" t="s">
        <v>55</v>
      </c>
      <c r="E39" s="30" t="s">
        <v>55</v>
      </c>
      <c r="F39" s="30" t="s">
        <v>55</v>
      </c>
      <c r="G39" s="30" t="s">
        <v>55</v>
      </c>
      <c r="H39" s="30">
        <v>2</v>
      </c>
      <c r="I39" s="30" t="s">
        <v>55</v>
      </c>
      <c r="J39" s="30" t="s">
        <v>55</v>
      </c>
      <c r="K39" s="30" t="s">
        <v>55</v>
      </c>
      <c r="L39" s="30" t="s">
        <v>55</v>
      </c>
      <c r="M39" s="37" t="s">
        <v>55</v>
      </c>
      <c r="N39" s="37" t="s">
        <v>55</v>
      </c>
      <c r="O39" s="37" t="s">
        <v>55</v>
      </c>
      <c r="P39" s="24">
        <v>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18.375" style="8" customWidth="1"/>
    <col min="3" max="3" width="3.625" style="7" customWidth="1"/>
    <col min="4" max="4" width="2.375" style="7" customWidth="1"/>
    <col min="5" max="5" width="5.375" style="7" customWidth="1"/>
    <col min="6" max="6" width="2.375" style="7" customWidth="1"/>
    <col min="7" max="7" width="5.375" style="7" customWidth="1"/>
    <col min="8" max="8" width="2.375" style="7" customWidth="1"/>
    <col min="9" max="9" width="5.375" style="7" customWidth="1"/>
    <col min="10" max="10" width="2.375" style="7" customWidth="1"/>
    <col min="11" max="11" width="5.375" style="7" customWidth="1"/>
    <col min="12" max="12" width="2.375" style="7" customWidth="1"/>
    <col min="13" max="13" width="5.375" style="7" customWidth="1"/>
    <col min="14" max="14" width="2.375" style="7" customWidth="1"/>
    <col min="15" max="15" width="5.375" style="7" customWidth="1"/>
    <col min="16" max="16" width="2.375" style="7" customWidth="1"/>
    <col min="17" max="17" width="5.375" style="7" customWidth="1"/>
    <col min="18" max="18" width="2.375" style="7" customWidth="1"/>
    <col min="19" max="19" width="5.375" style="7" customWidth="1"/>
    <col min="20" max="20" width="2.375" style="7" customWidth="1"/>
    <col min="21" max="21" width="5.375" style="7" customWidth="1"/>
    <col min="22" max="22" width="2.375" style="7" customWidth="1"/>
    <col min="23" max="23" width="5.375" style="7" customWidth="1"/>
    <col min="24" max="24" width="2.375" style="7" customWidth="1"/>
    <col min="25" max="25" width="5.375" style="7" customWidth="1"/>
    <col min="26" max="26" width="2.375" style="7" customWidth="1"/>
    <col min="27" max="27" width="5.375" style="7" customWidth="1"/>
    <col min="28" max="28" width="9.125" style="7" customWidth="1"/>
    <col min="29" max="16384" width="10.00390625" style="7" customWidth="1"/>
  </cols>
  <sheetData>
    <row r="1" spans="1:28" s="5" customFormat="1" ht="12.75">
      <c r="A1" s="1" t="s">
        <v>75</v>
      </c>
      <c r="B1" s="2"/>
      <c r="C1" s="3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4"/>
      <c r="AB1" s="3"/>
    </row>
    <row r="2" spans="1:28" s="5" customFormat="1" ht="12.75">
      <c r="A2" s="1" t="s">
        <v>76</v>
      </c>
      <c r="B2" s="2"/>
      <c r="C2" s="3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</row>
    <row r="3" s="6" customFormat="1" ht="12.75">
      <c r="A3" s="19"/>
    </row>
    <row r="4" spans="1:30" s="6" customFormat="1" ht="12.75">
      <c r="A4" s="15"/>
      <c r="B4" s="14" t="s">
        <v>18</v>
      </c>
      <c r="C4" s="12">
        <v>12</v>
      </c>
      <c r="D4" s="12"/>
      <c r="E4" s="13" t="s">
        <v>19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0"/>
      <c r="AD4" s="7"/>
    </row>
    <row r="5" spans="1:30" s="9" customFormat="1" ht="22.5" customHeight="1">
      <c r="A5" s="16" t="s">
        <v>0</v>
      </c>
      <c r="B5" s="17" t="s">
        <v>1</v>
      </c>
      <c r="C5" s="18" t="s">
        <v>2</v>
      </c>
      <c r="D5" s="77" t="s">
        <v>29</v>
      </c>
      <c r="E5" s="78"/>
      <c r="F5" s="77" t="s">
        <v>30</v>
      </c>
      <c r="G5" s="78"/>
      <c r="H5" s="77" t="s">
        <v>31</v>
      </c>
      <c r="I5" s="78"/>
      <c r="J5" s="77" t="s">
        <v>32</v>
      </c>
      <c r="K5" s="78"/>
      <c r="L5" s="77" t="s">
        <v>33</v>
      </c>
      <c r="M5" s="78"/>
      <c r="N5" s="77" t="s">
        <v>34</v>
      </c>
      <c r="O5" s="78"/>
      <c r="P5" s="77" t="s">
        <v>35</v>
      </c>
      <c r="Q5" s="78"/>
      <c r="R5" s="77" t="s">
        <v>36</v>
      </c>
      <c r="S5" s="78"/>
      <c r="T5" s="77" t="s">
        <v>37</v>
      </c>
      <c r="U5" s="78"/>
      <c r="V5" s="77" t="s">
        <v>38</v>
      </c>
      <c r="W5" s="78"/>
      <c r="X5" s="77" t="s">
        <v>53</v>
      </c>
      <c r="Y5" s="78"/>
      <c r="Z5" s="77" t="s">
        <v>54</v>
      </c>
      <c r="AA5" s="78"/>
      <c r="AB5" s="18" t="s">
        <v>39</v>
      </c>
      <c r="AD5" s="7"/>
    </row>
    <row r="6" spans="1:28" ht="12.75">
      <c r="A6" s="22">
        <v>1</v>
      </c>
      <c r="B6" s="53" t="s">
        <v>57</v>
      </c>
      <c r="C6" s="34">
        <v>5</v>
      </c>
      <c r="D6" s="54">
        <v>5</v>
      </c>
      <c r="E6" s="55">
        <v>18</v>
      </c>
      <c r="F6" s="54">
        <v>5</v>
      </c>
      <c r="G6" s="55">
        <v>12</v>
      </c>
      <c r="H6" s="54">
        <v>5</v>
      </c>
      <c r="I6" s="55">
        <v>8</v>
      </c>
      <c r="J6" s="54">
        <v>5</v>
      </c>
      <c r="K6" s="55">
        <v>16</v>
      </c>
      <c r="L6" s="54">
        <v>5</v>
      </c>
      <c r="M6" s="55">
        <v>18</v>
      </c>
      <c r="N6" s="54">
        <v>5</v>
      </c>
      <c r="O6" s="55">
        <v>10</v>
      </c>
      <c r="P6" s="54">
        <v>5</v>
      </c>
      <c r="Q6" s="55">
        <v>6</v>
      </c>
      <c r="R6" s="54">
        <v>3</v>
      </c>
      <c r="S6" s="55">
        <v>6</v>
      </c>
      <c r="T6" s="54">
        <v>5</v>
      </c>
      <c r="U6" s="55">
        <v>2</v>
      </c>
      <c r="V6" s="54">
        <v>5</v>
      </c>
      <c r="W6" s="55">
        <v>4</v>
      </c>
      <c r="X6" s="54">
        <v>3.5</v>
      </c>
      <c r="Y6" s="55">
        <v>18</v>
      </c>
      <c r="Z6" s="54">
        <v>3.5</v>
      </c>
      <c r="AA6" s="55">
        <v>10</v>
      </c>
      <c r="AB6" s="42">
        <v>128</v>
      </c>
    </row>
    <row r="7" spans="1:28" ht="12.75">
      <c r="A7" s="22">
        <v>2</v>
      </c>
      <c r="B7" s="26" t="s">
        <v>58</v>
      </c>
      <c r="C7" s="36">
        <v>5</v>
      </c>
      <c r="D7" s="58">
        <v>5</v>
      </c>
      <c r="E7" s="59">
        <v>18</v>
      </c>
      <c r="F7" s="58">
        <v>5</v>
      </c>
      <c r="G7" s="59">
        <v>12</v>
      </c>
      <c r="H7" s="58">
        <v>5</v>
      </c>
      <c r="I7" s="59">
        <v>8</v>
      </c>
      <c r="J7" s="58">
        <v>5</v>
      </c>
      <c r="K7" s="59">
        <v>16</v>
      </c>
      <c r="L7" s="58">
        <v>5</v>
      </c>
      <c r="M7" s="59">
        <v>18</v>
      </c>
      <c r="N7" s="58">
        <v>5</v>
      </c>
      <c r="O7" s="59">
        <v>10</v>
      </c>
      <c r="P7" s="58">
        <v>5</v>
      </c>
      <c r="Q7" s="59">
        <v>6</v>
      </c>
      <c r="R7" s="58">
        <v>3</v>
      </c>
      <c r="S7" s="59">
        <v>8</v>
      </c>
      <c r="T7" s="58">
        <v>5</v>
      </c>
      <c r="U7" s="59">
        <v>2</v>
      </c>
      <c r="V7" s="58">
        <v>5</v>
      </c>
      <c r="W7" s="59">
        <v>4</v>
      </c>
      <c r="X7" s="58">
        <v>5</v>
      </c>
      <c r="Y7" s="59">
        <v>4</v>
      </c>
      <c r="Z7" s="58">
        <v>3</v>
      </c>
      <c r="AA7" s="59">
        <v>18</v>
      </c>
      <c r="AB7" s="43">
        <v>124</v>
      </c>
    </row>
    <row r="8" spans="1:28" ht="12.75">
      <c r="A8" s="22">
        <v>3</v>
      </c>
      <c r="B8" s="26" t="s">
        <v>59</v>
      </c>
      <c r="C8" s="36">
        <v>3</v>
      </c>
      <c r="D8" s="58" t="s">
        <v>55</v>
      </c>
      <c r="E8" s="59" t="s">
        <v>55</v>
      </c>
      <c r="F8" s="58">
        <v>3</v>
      </c>
      <c r="G8" s="59">
        <v>2</v>
      </c>
      <c r="H8" s="58">
        <v>3</v>
      </c>
      <c r="I8" s="59">
        <v>20</v>
      </c>
      <c r="J8" s="58">
        <v>3</v>
      </c>
      <c r="K8" s="59">
        <v>8</v>
      </c>
      <c r="L8" s="58">
        <v>5</v>
      </c>
      <c r="M8" s="59">
        <v>2</v>
      </c>
      <c r="N8" s="58">
        <v>5</v>
      </c>
      <c r="O8" s="59">
        <v>2</v>
      </c>
      <c r="P8" s="58" t="s">
        <v>55</v>
      </c>
      <c r="Q8" s="59" t="s">
        <v>55</v>
      </c>
      <c r="R8" s="58">
        <v>3</v>
      </c>
      <c r="S8" s="59">
        <v>24</v>
      </c>
      <c r="T8" s="58">
        <v>3</v>
      </c>
      <c r="U8" s="59">
        <v>26</v>
      </c>
      <c r="V8" s="58">
        <v>3</v>
      </c>
      <c r="W8" s="59">
        <v>22</v>
      </c>
      <c r="X8" s="58">
        <v>3</v>
      </c>
      <c r="Y8" s="59">
        <v>12</v>
      </c>
      <c r="Z8" s="58">
        <v>2</v>
      </c>
      <c r="AA8" s="59">
        <v>4</v>
      </c>
      <c r="AB8" s="43">
        <v>122</v>
      </c>
    </row>
    <row r="9" spans="1:28" ht="12.75">
      <c r="A9" s="22">
        <v>4</v>
      </c>
      <c r="B9" s="26" t="s">
        <v>60</v>
      </c>
      <c r="C9" s="36">
        <v>5</v>
      </c>
      <c r="D9" s="58" t="s">
        <v>55</v>
      </c>
      <c r="E9" s="59" t="s">
        <v>55</v>
      </c>
      <c r="F9" s="58">
        <v>3.5</v>
      </c>
      <c r="G9" s="59">
        <v>10</v>
      </c>
      <c r="H9" s="58">
        <v>2.5</v>
      </c>
      <c r="I9" s="59">
        <v>2</v>
      </c>
      <c r="J9" s="58">
        <v>3</v>
      </c>
      <c r="K9" s="59">
        <v>6</v>
      </c>
      <c r="L9" s="58">
        <v>3</v>
      </c>
      <c r="M9" s="59">
        <v>6</v>
      </c>
      <c r="N9" s="58">
        <v>3</v>
      </c>
      <c r="O9" s="59">
        <v>14</v>
      </c>
      <c r="P9" s="58">
        <v>3</v>
      </c>
      <c r="Q9" s="59">
        <v>2</v>
      </c>
      <c r="R9" s="58">
        <v>3</v>
      </c>
      <c r="S9" s="59">
        <v>20</v>
      </c>
      <c r="T9" s="58">
        <v>3</v>
      </c>
      <c r="U9" s="59">
        <v>4</v>
      </c>
      <c r="V9" s="58">
        <v>3</v>
      </c>
      <c r="W9" s="59">
        <v>16</v>
      </c>
      <c r="X9" s="58">
        <v>3</v>
      </c>
      <c r="Y9" s="59">
        <v>10</v>
      </c>
      <c r="Z9" s="58">
        <v>3</v>
      </c>
      <c r="AA9" s="59">
        <v>22</v>
      </c>
      <c r="AB9" s="43">
        <v>112</v>
      </c>
    </row>
    <row r="10" spans="1:28" ht="12.75">
      <c r="A10" s="22">
        <v>5</v>
      </c>
      <c r="B10" s="26" t="s">
        <v>63</v>
      </c>
      <c r="C10" s="36">
        <v>5</v>
      </c>
      <c r="D10" s="58">
        <v>3</v>
      </c>
      <c r="E10" s="59">
        <v>8</v>
      </c>
      <c r="F10" s="58">
        <v>5</v>
      </c>
      <c r="G10" s="59">
        <v>8</v>
      </c>
      <c r="H10" s="58">
        <v>5</v>
      </c>
      <c r="I10" s="59">
        <v>6</v>
      </c>
      <c r="J10" s="58">
        <v>5</v>
      </c>
      <c r="K10" s="59">
        <v>18</v>
      </c>
      <c r="L10" s="58" t="s">
        <v>55</v>
      </c>
      <c r="M10" s="59" t="s">
        <v>55</v>
      </c>
      <c r="N10" s="58">
        <v>5</v>
      </c>
      <c r="O10" s="59">
        <v>4</v>
      </c>
      <c r="P10" s="58" t="s">
        <v>55</v>
      </c>
      <c r="Q10" s="59" t="s">
        <v>55</v>
      </c>
      <c r="R10" s="58">
        <v>2</v>
      </c>
      <c r="S10" s="59">
        <v>16</v>
      </c>
      <c r="T10" s="58" t="s">
        <v>55</v>
      </c>
      <c r="U10" s="59" t="s">
        <v>55</v>
      </c>
      <c r="V10" s="58">
        <v>5</v>
      </c>
      <c r="W10" s="59">
        <v>2</v>
      </c>
      <c r="X10" s="58" t="s">
        <v>55</v>
      </c>
      <c r="Y10" s="59" t="s">
        <v>55</v>
      </c>
      <c r="Z10" s="58">
        <v>5</v>
      </c>
      <c r="AA10" s="59">
        <v>8</v>
      </c>
      <c r="AB10" s="43">
        <v>70</v>
      </c>
    </row>
    <row r="11" spans="1:28" ht="12.75">
      <c r="A11" s="22">
        <v>6</v>
      </c>
      <c r="B11" s="26" t="s">
        <v>64</v>
      </c>
      <c r="C11" s="36">
        <v>5</v>
      </c>
      <c r="D11" s="58">
        <v>3.5</v>
      </c>
      <c r="E11" s="61">
        <v>4</v>
      </c>
      <c r="F11" s="58">
        <v>5</v>
      </c>
      <c r="G11" s="61">
        <v>8</v>
      </c>
      <c r="H11" s="58">
        <v>5</v>
      </c>
      <c r="I11" s="61">
        <v>6</v>
      </c>
      <c r="J11" s="58">
        <v>5</v>
      </c>
      <c r="K11" s="61">
        <v>18</v>
      </c>
      <c r="L11" s="58" t="s">
        <v>55</v>
      </c>
      <c r="M11" s="61" t="s">
        <v>55</v>
      </c>
      <c r="N11" s="58">
        <v>5</v>
      </c>
      <c r="O11" s="61">
        <v>4</v>
      </c>
      <c r="P11" s="58" t="s">
        <v>55</v>
      </c>
      <c r="Q11" s="61" t="s">
        <v>55</v>
      </c>
      <c r="R11" s="58">
        <v>3.5</v>
      </c>
      <c r="S11" s="61">
        <v>14</v>
      </c>
      <c r="T11" s="58" t="s">
        <v>55</v>
      </c>
      <c r="U11" s="61" t="s">
        <v>55</v>
      </c>
      <c r="V11" s="58">
        <v>5</v>
      </c>
      <c r="W11" s="61">
        <v>2</v>
      </c>
      <c r="X11" s="58" t="s">
        <v>55</v>
      </c>
      <c r="Y11" s="61" t="s">
        <v>55</v>
      </c>
      <c r="Z11" s="58">
        <v>5</v>
      </c>
      <c r="AA11" s="61">
        <v>8</v>
      </c>
      <c r="AB11" s="43">
        <v>64</v>
      </c>
    </row>
    <row r="12" spans="1:28" ht="12.75">
      <c r="A12" s="22">
        <v>7</v>
      </c>
      <c r="B12" s="26" t="s">
        <v>66</v>
      </c>
      <c r="C12" s="36">
        <v>5</v>
      </c>
      <c r="D12" s="58" t="s">
        <v>55</v>
      </c>
      <c r="E12" s="59" t="s">
        <v>55</v>
      </c>
      <c r="F12" s="58" t="s">
        <v>55</v>
      </c>
      <c r="G12" s="59" t="s">
        <v>55</v>
      </c>
      <c r="H12" s="58" t="s">
        <v>55</v>
      </c>
      <c r="I12" s="59" t="s">
        <v>55</v>
      </c>
      <c r="J12" s="58" t="s">
        <v>55</v>
      </c>
      <c r="K12" s="59" t="s">
        <v>55</v>
      </c>
      <c r="L12" s="58" t="s">
        <v>55</v>
      </c>
      <c r="M12" s="59" t="s">
        <v>55</v>
      </c>
      <c r="N12" s="58" t="s">
        <v>55</v>
      </c>
      <c r="O12" s="59" t="s">
        <v>55</v>
      </c>
      <c r="P12" s="58">
        <v>3.5</v>
      </c>
      <c r="Q12" s="59">
        <v>14</v>
      </c>
      <c r="R12" s="58">
        <v>3.5</v>
      </c>
      <c r="S12" s="59">
        <v>10</v>
      </c>
      <c r="T12" s="58">
        <v>3.5</v>
      </c>
      <c r="U12" s="59">
        <v>12</v>
      </c>
      <c r="V12" s="58" t="s">
        <v>55</v>
      </c>
      <c r="W12" s="59" t="s">
        <v>55</v>
      </c>
      <c r="X12" s="58">
        <v>3.5</v>
      </c>
      <c r="Y12" s="59">
        <v>6</v>
      </c>
      <c r="Z12" s="58">
        <v>3.5</v>
      </c>
      <c r="AA12" s="59">
        <v>2</v>
      </c>
      <c r="AB12" s="43">
        <v>44</v>
      </c>
    </row>
    <row r="13" spans="1:28" ht="12.75">
      <c r="A13" s="22">
        <v>8</v>
      </c>
      <c r="B13" s="26" t="s">
        <v>61</v>
      </c>
      <c r="C13" s="36">
        <v>3</v>
      </c>
      <c r="D13" s="58">
        <v>2.5</v>
      </c>
      <c r="E13" s="61">
        <v>4</v>
      </c>
      <c r="F13" s="58" t="s">
        <v>55</v>
      </c>
      <c r="G13" s="61" t="s">
        <v>55</v>
      </c>
      <c r="H13" s="58">
        <v>4.5</v>
      </c>
      <c r="I13" s="61">
        <v>10</v>
      </c>
      <c r="J13" s="58">
        <v>2</v>
      </c>
      <c r="K13" s="61">
        <v>2</v>
      </c>
      <c r="L13" s="58">
        <v>5</v>
      </c>
      <c r="M13" s="61">
        <v>2</v>
      </c>
      <c r="N13" s="58">
        <v>3.5</v>
      </c>
      <c r="O13" s="61">
        <v>8</v>
      </c>
      <c r="P13" s="58" t="s">
        <v>55</v>
      </c>
      <c r="Q13" s="61" t="s">
        <v>55</v>
      </c>
      <c r="R13" s="58">
        <v>3.5</v>
      </c>
      <c r="S13" s="61">
        <v>12</v>
      </c>
      <c r="T13" s="58" t="s">
        <v>55</v>
      </c>
      <c r="U13" s="61" t="s">
        <v>55</v>
      </c>
      <c r="V13" s="58" t="s">
        <v>55</v>
      </c>
      <c r="W13" s="61" t="s">
        <v>55</v>
      </c>
      <c r="X13" s="58">
        <v>1.5</v>
      </c>
      <c r="Y13" s="61">
        <v>4</v>
      </c>
      <c r="Z13" s="58">
        <v>0.5</v>
      </c>
      <c r="AA13" s="61">
        <v>2</v>
      </c>
      <c r="AB13" s="43">
        <v>44</v>
      </c>
    </row>
    <row r="14" spans="1:28" ht="12.75">
      <c r="A14" s="22">
        <v>9</v>
      </c>
      <c r="B14" s="26" t="s">
        <v>56</v>
      </c>
      <c r="C14" s="36">
        <v>4</v>
      </c>
      <c r="D14" s="58">
        <v>1.5</v>
      </c>
      <c r="E14" s="59">
        <v>4</v>
      </c>
      <c r="F14" s="58">
        <v>1.5</v>
      </c>
      <c r="G14" s="59">
        <v>2</v>
      </c>
      <c r="H14" s="58">
        <v>1.5</v>
      </c>
      <c r="I14" s="59">
        <v>2</v>
      </c>
      <c r="J14" s="58">
        <v>1.5</v>
      </c>
      <c r="K14" s="59">
        <v>2</v>
      </c>
      <c r="L14" s="58">
        <v>1.5</v>
      </c>
      <c r="M14" s="59">
        <v>2</v>
      </c>
      <c r="N14" s="58">
        <v>1.5</v>
      </c>
      <c r="O14" s="59">
        <v>2</v>
      </c>
      <c r="P14" s="58">
        <v>1.5</v>
      </c>
      <c r="Q14" s="59">
        <v>2</v>
      </c>
      <c r="R14" s="58">
        <v>1</v>
      </c>
      <c r="S14" s="59">
        <v>2</v>
      </c>
      <c r="T14" s="58">
        <v>1</v>
      </c>
      <c r="U14" s="59">
        <v>2</v>
      </c>
      <c r="V14" s="58">
        <v>1</v>
      </c>
      <c r="W14" s="59">
        <v>2</v>
      </c>
      <c r="X14" s="58">
        <v>1</v>
      </c>
      <c r="Y14" s="59">
        <v>4</v>
      </c>
      <c r="Z14" s="58">
        <v>1.75</v>
      </c>
      <c r="AA14" s="59">
        <v>2</v>
      </c>
      <c r="AB14" s="43">
        <v>28</v>
      </c>
    </row>
    <row r="15" spans="1:28" ht="12.75">
      <c r="A15" s="22">
        <v>10</v>
      </c>
      <c r="B15" s="23" t="s">
        <v>67</v>
      </c>
      <c r="C15" s="36">
        <v>5</v>
      </c>
      <c r="D15" s="58" t="s">
        <v>55</v>
      </c>
      <c r="E15" s="59" t="s">
        <v>55</v>
      </c>
      <c r="F15" s="58" t="s">
        <v>55</v>
      </c>
      <c r="G15" s="59" t="s">
        <v>55</v>
      </c>
      <c r="H15" s="58">
        <v>5</v>
      </c>
      <c r="I15" s="59">
        <v>2</v>
      </c>
      <c r="J15" s="58" t="s">
        <v>55</v>
      </c>
      <c r="K15" s="59" t="s">
        <v>55</v>
      </c>
      <c r="L15" s="58" t="s">
        <v>55</v>
      </c>
      <c r="M15" s="59" t="s">
        <v>55</v>
      </c>
      <c r="N15" s="58" t="s">
        <v>55</v>
      </c>
      <c r="O15" s="59" t="s">
        <v>55</v>
      </c>
      <c r="P15" s="58" t="s">
        <v>55</v>
      </c>
      <c r="Q15" s="59" t="s">
        <v>55</v>
      </c>
      <c r="R15" s="58">
        <v>2.5</v>
      </c>
      <c r="S15" s="59">
        <v>18</v>
      </c>
      <c r="T15" s="58">
        <v>2.25</v>
      </c>
      <c r="U15" s="59">
        <v>2</v>
      </c>
      <c r="V15" s="58" t="s">
        <v>55</v>
      </c>
      <c r="W15" s="59" t="s">
        <v>55</v>
      </c>
      <c r="X15" s="58">
        <v>5</v>
      </c>
      <c r="Y15" s="59">
        <v>4</v>
      </c>
      <c r="Z15" s="58" t="s">
        <v>55</v>
      </c>
      <c r="AA15" s="59" t="s">
        <v>55</v>
      </c>
      <c r="AB15" s="43">
        <v>26</v>
      </c>
    </row>
    <row r="16" spans="1:28" ht="12.75">
      <c r="A16" s="22">
        <v>11</v>
      </c>
      <c r="B16" s="26" t="s">
        <v>23</v>
      </c>
      <c r="C16" s="36">
        <v>3</v>
      </c>
      <c r="D16" s="58" t="s">
        <v>55</v>
      </c>
      <c r="E16" s="59" t="s">
        <v>55</v>
      </c>
      <c r="F16" s="58" t="s">
        <v>55</v>
      </c>
      <c r="G16" s="59" t="s">
        <v>55</v>
      </c>
      <c r="H16" s="58" t="s">
        <v>55</v>
      </c>
      <c r="I16" s="59" t="s">
        <v>55</v>
      </c>
      <c r="J16" s="58" t="s">
        <v>55</v>
      </c>
      <c r="K16" s="59" t="s">
        <v>55</v>
      </c>
      <c r="L16" s="58" t="s">
        <v>55</v>
      </c>
      <c r="M16" s="59" t="s">
        <v>55</v>
      </c>
      <c r="N16" s="58" t="s">
        <v>55</v>
      </c>
      <c r="O16" s="59" t="s">
        <v>55</v>
      </c>
      <c r="P16" s="58" t="s">
        <v>55</v>
      </c>
      <c r="Q16" s="59" t="s">
        <v>55</v>
      </c>
      <c r="R16" s="58">
        <v>0.5</v>
      </c>
      <c r="S16" s="59">
        <v>22</v>
      </c>
      <c r="T16" s="58" t="s">
        <v>55</v>
      </c>
      <c r="U16" s="59" t="s">
        <v>55</v>
      </c>
      <c r="V16" s="58" t="s">
        <v>55</v>
      </c>
      <c r="W16" s="59" t="s">
        <v>55</v>
      </c>
      <c r="X16" s="58">
        <v>1.25</v>
      </c>
      <c r="Y16" s="59">
        <v>4</v>
      </c>
      <c r="Z16" s="58" t="s">
        <v>55</v>
      </c>
      <c r="AA16" s="59" t="s">
        <v>55</v>
      </c>
      <c r="AB16" s="43">
        <v>26</v>
      </c>
    </row>
    <row r="17" spans="1:28" ht="12.75">
      <c r="A17" s="22">
        <v>12</v>
      </c>
      <c r="B17" s="23" t="s">
        <v>68</v>
      </c>
      <c r="C17" s="36">
        <v>5</v>
      </c>
      <c r="D17" s="58" t="s">
        <v>55</v>
      </c>
      <c r="E17" s="59" t="s">
        <v>55</v>
      </c>
      <c r="F17" s="58" t="s">
        <v>55</v>
      </c>
      <c r="G17" s="59" t="s">
        <v>55</v>
      </c>
      <c r="H17" s="58" t="s">
        <v>55</v>
      </c>
      <c r="I17" s="59" t="s">
        <v>55</v>
      </c>
      <c r="J17" s="58" t="s">
        <v>55</v>
      </c>
      <c r="K17" s="59" t="s">
        <v>55</v>
      </c>
      <c r="L17" s="58" t="s">
        <v>55</v>
      </c>
      <c r="M17" s="59" t="s">
        <v>55</v>
      </c>
      <c r="N17" s="58">
        <v>5</v>
      </c>
      <c r="O17" s="59">
        <v>2</v>
      </c>
      <c r="P17" s="58" t="s">
        <v>55</v>
      </c>
      <c r="Q17" s="59" t="s">
        <v>55</v>
      </c>
      <c r="R17" s="58" t="s">
        <v>55</v>
      </c>
      <c r="S17" s="59" t="s">
        <v>55</v>
      </c>
      <c r="T17" s="58" t="s">
        <v>55</v>
      </c>
      <c r="U17" s="59" t="s">
        <v>55</v>
      </c>
      <c r="V17" s="58" t="s">
        <v>55</v>
      </c>
      <c r="W17" s="59" t="s">
        <v>55</v>
      </c>
      <c r="X17" s="58">
        <v>3</v>
      </c>
      <c r="Y17" s="59">
        <v>8</v>
      </c>
      <c r="Z17" s="58" t="s">
        <v>55</v>
      </c>
      <c r="AA17" s="59" t="s">
        <v>55</v>
      </c>
      <c r="AB17" s="43">
        <v>10</v>
      </c>
    </row>
    <row r="18" spans="1:28" ht="12.75">
      <c r="A18" s="22">
        <v>13</v>
      </c>
      <c r="B18" s="23" t="s">
        <v>69</v>
      </c>
      <c r="C18" s="36">
        <v>2</v>
      </c>
      <c r="D18" s="58" t="s">
        <v>55</v>
      </c>
      <c r="E18" s="59" t="s">
        <v>55</v>
      </c>
      <c r="F18" s="58" t="s">
        <v>55</v>
      </c>
      <c r="G18" s="59" t="s">
        <v>55</v>
      </c>
      <c r="H18" s="58">
        <v>4.5</v>
      </c>
      <c r="I18" s="59">
        <v>10</v>
      </c>
      <c r="J18" s="58" t="s">
        <v>55</v>
      </c>
      <c r="K18" s="59" t="s">
        <v>55</v>
      </c>
      <c r="L18" s="58" t="s">
        <v>55</v>
      </c>
      <c r="M18" s="59" t="s">
        <v>55</v>
      </c>
      <c r="N18" s="58" t="s">
        <v>55</v>
      </c>
      <c r="O18" s="59" t="s">
        <v>55</v>
      </c>
      <c r="P18" s="58" t="s">
        <v>55</v>
      </c>
      <c r="Q18" s="59" t="s">
        <v>55</v>
      </c>
      <c r="R18" s="58" t="s">
        <v>55</v>
      </c>
      <c r="S18" s="59" t="s">
        <v>55</v>
      </c>
      <c r="T18" s="58" t="s">
        <v>55</v>
      </c>
      <c r="U18" s="59" t="s">
        <v>55</v>
      </c>
      <c r="V18" s="58" t="s">
        <v>55</v>
      </c>
      <c r="W18" s="59" t="s">
        <v>55</v>
      </c>
      <c r="X18" s="58" t="s">
        <v>55</v>
      </c>
      <c r="Y18" s="59" t="s">
        <v>55</v>
      </c>
      <c r="Z18" s="58" t="s">
        <v>55</v>
      </c>
      <c r="AA18" s="59" t="s">
        <v>55</v>
      </c>
      <c r="AB18" s="43">
        <v>10</v>
      </c>
    </row>
    <row r="19" spans="1:28" ht="12.75">
      <c r="A19" s="22">
        <v>14</v>
      </c>
      <c r="B19" s="31" t="s">
        <v>70</v>
      </c>
      <c r="C19" s="36">
        <v>5</v>
      </c>
      <c r="D19" s="58" t="s">
        <v>55</v>
      </c>
      <c r="E19" s="59" t="s">
        <v>55</v>
      </c>
      <c r="F19" s="58" t="s">
        <v>55</v>
      </c>
      <c r="G19" s="59" t="s">
        <v>55</v>
      </c>
      <c r="H19" s="58" t="s">
        <v>55</v>
      </c>
      <c r="I19" s="59" t="s">
        <v>55</v>
      </c>
      <c r="J19" s="58" t="s">
        <v>55</v>
      </c>
      <c r="K19" s="59" t="s">
        <v>55</v>
      </c>
      <c r="L19" s="58" t="s">
        <v>55</v>
      </c>
      <c r="M19" s="59" t="s">
        <v>55</v>
      </c>
      <c r="N19" s="58" t="s">
        <v>55</v>
      </c>
      <c r="O19" s="59" t="s">
        <v>55</v>
      </c>
      <c r="P19" s="58" t="s">
        <v>55</v>
      </c>
      <c r="Q19" s="59" t="s">
        <v>55</v>
      </c>
      <c r="R19" s="58">
        <v>2.25</v>
      </c>
      <c r="S19" s="59">
        <v>4</v>
      </c>
      <c r="T19" s="58" t="s">
        <v>55</v>
      </c>
      <c r="U19" s="59" t="s">
        <v>55</v>
      </c>
      <c r="V19" s="58" t="s">
        <v>55</v>
      </c>
      <c r="W19" s="59" t="s">
        <v>55</v>
      </c>
      <c r="X19" s="58" t="s">
        <v>55</v>
      </c>
      <c r="Y19" s="59" t="s">
        <v>55</v>
      </c>
      <c r="Z19" s="58" t="s">
        <v>55</v>
      </c>
      <c r="AA19" s="59" t="s">
        <v>55</v>
      </c>
      <c r="AB19" s="43">
        <v>4</v>
      </c>
    </row>
    <row r="20" spans="1:28" ht="12.75">
      <c r="A20" s="22">
        <v>15</v>
      </c>
      <c r="B20" s="23" t="s">
        <v>71</v>
      </c>
      <c r="C20" s="36">
        <v>5</v>
      </c>
      <c r="D20" s="58" t="s">
        <v>55</v>
      </c>
      <c r="E20" s="59" t="s">
        <v>55</v>
      </c>
      <c r="F20" s="58" t="s">
        <v>55</v>
      </c>
      <c r="G20" s="59" t="s">
        <v>55</v>
      </c>
      <c r="H20" s="58">
        <v>5</v>
      </c>
      <c r="I20" s="59">
        <v>2</v>
      </c>
      <c r="J20" s="58" t="s">
        <v>55</v>
      </c>
      <c r="K20" s="59" t="s">
        <v>55</v>
      </c>
      <c r="L20" s="58" t="s">
        <v>55</v>
      </c>
      <c r="M20" s="59" t="s">
        <v>55</v>
      </c>
      <c r="N20" s="58" t="s">
        <v>55</v>
      </c>
      <c r="O20" s="59" t="s">
        <v>55</v>
      </c>
      <c r="P20" s="58" t="s">
        <v>55</v>
      </c>
      <c r="Q20" s="59" t="s">
        <v>55</v>
      </c>
      <c r="R20" s="58" t="s">
        <v>55</v>
      </c>
      <c r="S20" s="59" t="s">
        <v>55</v>
      </c>
      <c r="T20" s="58" t="s">
        <v>55</v>
      </c>
      <c r="U20" s="59" t="s">
        <v>55</v>
      </c>
      <c r="V20" s="58" t="s">
        <v>55</v>
      </c>
      <c r="W20" s="59" t="s">
        <v>55</v>
      </c>
      <c r="X20" s="58" t="s">
        <v>55</v>
      </c>
      <c r="Y20" s="59" t="s">
        <v>55</v>
      </c>
      <c r="Z20" s="58" t="s">
        <v>55</v>
      </c>
      <c r="AA20" s="59" t="s">
        <v>55</v>
      </c>
      <c r="AB20" s="43">
        <v>2</v>
      </c>
    </row>
  </sheetData>
  <sheetProtection/>
  <mergeCells count="12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conditionalFormatting sqref="D6:E20">
    <cfRule type="expression" priority="12" dxfId="0" stopIfTrue="1">
      <formula>$D6&lt;3</formula>
    </cfRule>
  </conditionalFormatting>
  <conditionalFormatting sqref="H6:I20">
    <cfRule type="expression" priority="11" dxfId="0" stopIfTrue="1">
      <formula>$H6&lt;3</formula>
    </cfRule>
  </conditionalFormatting>
  <conditionalFormatting sqref="F6:G20">
    <cfRule type="expression" priority="10" dxfId="0" stopIfTrue="1">
      <formula>$F6&lt;3</formula>
    </cfRule>
  </conditionalFormatting>
  <conditionalFormatting sqref="J6:K20">
    <cfRule type="expression" priority="9" dxfId="0" stopIfTrue="1">
      <formula>$J6&lt;3</formula>
    </cfRule>
  </conditionalFormatting>
  <conditionalFormatting sqref="L6:M20">
    <cfRule type="expression" priority="8" dxfId="0" stopIfTrue="1">
      <formula>$L6&lt;3</formula>
    </cfRule>
  </conditionalFormatting>
  <conditionalFormatting sqref="N6:O20">
    <cfRule type="expression" priority="7" dxfId="0" stopIfTrue="1">
      <formula>$N6&lt;3</formula>
    </cfRule>
  </conditionalFormatting>
  <conditionalFormatting sqref="P6:Q20">
    <cfRule type="expression" priority="6" dxfId="0" stopIfTrue="1">
      <formula>$P6&lt;3</formula>
    </cfRule>
  </conditionalFormatting>
  <conditionalFormatting sqref="R6:S20">
    <cfRule type="expression" priority="5" dxfId="0" stopIfTrue="1">
      <formula>$R6&lt;3</formula>
    </cfRule>
  </conditionalFormatting>
  <conditionalFormatting sqref="T6:U20">
    <cfRule type="expression" priority="4" dxfId="0" stopIfTrue="1">
      <formula>$T6&lt;3</formula>
    </cfRule>
  </conditionalFormatting>
  <conditionalFormatting sqref="V6:W20">
    <cfRule type="expression" priority="3" dxfId="0" stopIfTrue="1">
      <formula>$V6&lt;3</formula>
    </cfRule>
  </conditionalFormatting>
  <conditionalFormatting sqref="X6:Y20">
    <cfRule type="expression" priority="2" dxfId="0" stopIfTrue="1">
      <formula>$X6&lt;3</formula>
    </cfRule>
  </conditionalFormatting>
  <conditionalFormatting sqref="Z6:AA20">
    <cfRule type="expression" priority="1" dxfId="0" stopIfTrue="1">
      <formula>$Z6&lt;3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18.375" style="8" customWidth="1"/>
    <col min="3" max="3" width="3.625" style="7" customWidth="1"/>
    <col min="4" max="4" width="2.375" style="7" customWidth="1"/>
    <col min="5" max="5" width="5.375" style="7" customWidth="1"/>
    <col min="6" max="6" width="2.375" style="7" customWidth="1"/>
    <col min="7" max="7" width="5.375" style="7" customWidth="1"/>
    <col min="8" max="8" width="2.375" style="7" customWidth="1"/>
    <col min="9" max="9" width="5.375" style="7" customWidth="1"/>
    <col min="10" max="10" width="2.375" style="7" customWidth="1"/>
    <col min="11" max="11" width="5.375" style="7" customWidth="1"/>
    <col min="12" max="12" width="2.375" style="7" customWidth="1"/>
    <col min="13" max="13" width="5.375" style="7" customWidth="1"/>
    <col min="14" max="14" width="2.375" style="7" customWidth="1"/>
    <col min="15" max="15" width="5.375" style="7" customWidth="1"/>
    <col min="16" max="16" width="2.375" style="7" customWidth="1"/>
    <col min="17" max="17" width="5.375" style="7" customWidth="1"/>
    <col min="18" max="18" width="2.375" style="7" customWidth="1"/>
    <col min="19" max="19" width="5.00390625" style="7" customWidth="1"/>
    <col min="20" max="20" width="2.375" style="7" customWidth="1"/>
    <col min="21" max="21" width="5.375" style="7" customWidth="1"/>
    <col min="22" max="22" width="2.375" style="7" customWidth="1"/>
    <col min="23" max="23" width="5.375" style="7" customWidth="1"/>
    <col min="24" max="24" width="2.375" style="7" customWidth="1"/>
    <col min="25" max="25" width="5.375" style="7" customWidth="1"/>
    <col min="26" max="26" width="2.375" style="7" customWidth="1"/>
    <col min="27" max="27" width="5.375" style="7" customWidth="1"/>
    <col min="28" max="28" width="9.125" style="7" customWidth="1"/>
    <col min="29" max="16384" width="10.00390625" style="7" customWidth="1"/>
  </cols>
  <sheetData>
    <row r="1" spans="1:28" s="5" customFormat="1" ht="12.75">
      <c r="A1" s="1" t="s">
        <v>74</v>
      </c>
      <c r="B1" s="2"/>
      <c r="C1" s="3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4"/>
      <c r="AB1" s="3"/>
    </row>
    <row r="2" spans="1:28" s="5" customFormat="1" ht="12.75">
      <c r="A2" s="1" t="s">
        <v>49</v>
      </c>
      <c r="B2" s="2"/>
      <c r="C2" s="3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</row>
    <row r="3" s="6" customFormat="1" ht="12.75">
      <c r="A3" s="19"/>
    </row>
    <row r="4" spans="1:30" s="6" customFormat="1" ht="12.75">
      <c r="A4" s="15"/>
      <c r="B4" s="14" t="s">
        <v>18</v>
      </c>
      <c r="C4" s="52">
        <v>12</v>
      </c>
      <c r="D4" s="13" t="s">
        <v>19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0"/>
      <c r="AD4" s="7"/>
    </row>
    <row r="5" spans="1:30" s="9" customFormat="1" ht="22.5" customHeight="1">
      <c r="A5" s="16" t="s">
        <v>0</v>
      </c>
      <c r="B5" s="17" t="s">
        <v>1</v>
      </c>
      <c r="C5" s="18" t="s">
        <v>2</v>
      </c>
      <c r="D5" s="77" t="s">
        <v>29</v>
      </c>
      <c r="E5" s="78"/>
      <c r="F5" s="77" t="s">
        <v>30</v>
      </c>
      <c r="G5" s="78"/>
      <c r="H5" s="77" t="s">
        <v>31</v>
      </c>
      <c r="I5" s="78"/>
      <c r="J5" s="77" t="s">
        <v>32</v>
      </c>
      <c r="K5" s="78"/>
      <c r="L5" s="77" t="s">
        <v>33</v>
      </c>
      <c r="M5" s="78"/>
      <c r="N5" s="77" t="s">
        <v>34</v>
      </c>
      <c r="O5" s="78"/>
      <c r="P5" s="77" t="s">
        <v>35</v>
      </c>
      <c r="Q5" s="78"/>
      <c r="R5" s="77" t="s">
        <v>36</v>
      </c>
      <c r="S5" s="78"/>
      <c r="T5" s="77" t="s">
        <v>37</v>
      </c>
      <c r="U5" s="78"/>
      <c r="V5" s="77" t="s">
        <v>38</v>
      </c>
      <c r="W5" s="78"/>
      <c r="X5" s="77" t="s">
        <v>53</v>
      </c>
      <c r="Y5" s="78"/>
      <c r="Z5" s="77" t="s">
        <v>54</v>
      </c>
      <c r="AA5" s="78"/>
      <c r="AB5" s="18" t="s">
        <v>39</v>
      </c>
      <c r="AD5" s="7"/>
    </row>
    <row r="6" spans="1:28" ht="12.75">
      <c r="A6" s="22">
        <v>1</v>
      </c>
      <c r="B6" s="53" t="s">
        <v>60</v>
      </c>
      <c r="C6" s="34">
        <v>3</v>
      </c>
      <c r="D6" s="54">
        <v>3</v>
      </c>
      <c r="E6" s="55">
        <v>12</v>
      </c>
      <c r="F6" s="54">
        <v>3</v>
      </c>
      <c r="G6" s="56">
        <v>8</v>
      </c>
      <c r="H6" s="54">
        <v>3</v>
      </c>
      <c r="I6" s="56">
        <v>18</v>
      </c>
      <c r="J6" s="54">
        <v>3</v>
      </c>
      <c r="K6" s="56">
        <v>6</v>
      </c>
      <c r="L6" s="54">
        <v>3</v>
      </c>
      <c r="M6" s="56">
        <v>2</v>
      </c>
      <c r="N6" s="54">
        <v>5</v>
      </c>
      <c r="O6" s="56">
        <v>16</v>
      </c>
      <c r="P6" s="54">
        <v>3</v>
      </c>
      <c r="Q6" s="56">
        <v>8</v>
      </c>
      <c r="R6" s="54">
        <v>2.5</v>
      </c>
      <c r="S6" s="56">
        <v>8</v>
      </c>
      <c r="T6" s="54">
        <v>2</v>
      </c>
      <c r="U6" s="56">
        <v>2</v>
      </c>
      <c r="V6" s="54" t="s">
        <v>55</v>
      </c>
      <c r="W6" s="56" t="s">
        <v>55</v>
      </c>
      <c r="X6" s="54">
        <v>2</v>
      </c>
      <c r="Y6" s="56">
        <v>2</v>
      </c>
      <c r="Z6" s="54">
        <v>2</v>
      </c>
      <c r="AA6" s="56">
        <v>4</v>
      </c>
      <c r="AB6" s="57">
        <v>86</v>
      </c>
    </row>
    <row r="7" spans="1:28" ht="12.75">
      <c r="A7" s="22">
        <v>2</v>
      </c>
      <c r="B7" s="26" t="s">
        <v>58</v>
      </c>
      <c r="C7" s="36">
        <v>4</v>
      </c>
      <c r="D7" s="58">
        <v>3</v>
      </c>
      <c r="E7" s="59">
        <v>22</v>
      </c>
      <c r="F7" s="58">
        <v>3</v>
      </c>
      <c r="G7" s="59">
        <v>10</v>
      </c>
      <c r="H7" s="58" t="s">
        <v>55</v>
      </c>
      <c r="I7" s="59" t="s">
        <v>55</v>
      </c>
      <c r="J7" s="58">
        <v>3</v>
      </c>
      <c r="K7" s="59">
        <v>8</v>
      </c>
      <c r="L7" s="58">
        <v>3.5</v>
      </c>
      <c r="M7" s="59">
        <v>8</v>
      </c>
      <c r="N7" s="58">
        <v>4</v>
      </c>
      <c r="O7" s="59">
        <v>12</v>
      </c>
      <c r="P7" s="58">
        <v>2</v>
      </c>
      <c r="Q7" s="59">
        <v>2</v>
      </c>
      <c r="R7" s="58" t="s">
        <v>55</v>
      </c>
      <c r="S7" s="59" t="s">
        <v>55</v>
      </c>
      <c r="T7" s="58">
        <v>3.5</v>
      </c>
      <c r="U7" s="59">
        <v>16</v>
      </c>
      <c r="V7" s="58" t="s">
        <v>55</v>
      </c>
      <c r="W7" s="59" t="s">
        <v>55</v>
      </c>
      <c r="X7" s="58" t="s">
        <v>55</v>
      </c>
      <c r="Y7" s="59" t="s">
        <v>55</v>
      </c>
      <c r="Z7" s="58">
        <v>3.5</v>
      </c>
      <c r="AA7" s="59">
        <v>4</v>
      </c>
      <c r="AB7" s="60">
        <v>82</v>
      </c>
    </row>
    <row r="8" spans="1:28" ht="12.75">
      <c r="A8" s="22">
        <v>3</v>
      </c>
      <c r="B8" s="26" t="s">
        <v>57</v>
      </c>
      <c r="C8" s="36">
        <v>3</v>
      </c>
      <c r="D8" s="58">
        <v>3.5</v>
      </c>
      <c r="E8" s="59">
        <v>26</v>
      </c>
      <c r="F8" s="58">
        <v>4</v>
      </c>
      <c r="G8" s="59">
        <v>14</v>
      </c>
      <c r="H8" s="58">
        <v>4</v>
      </c>
      <c r="I8" s="59">
        <v>2</v>
      </c>
      <c r="J8" s="58" t="s">
        <v>55</v>
      </c>
      <c r="K8" s="59" t="s">
        <v>55</v>
      </c>
      <c r="L8" s="58">
        <v>3.5</v>
      </c>
      <c r="M8" s="59">
        <v>8</v>
      </c>
      <c r="N8" s="58">
        <v>3</v>
      </c>
      <c r="O8" s="59">
        <v>8</v>
      </c>
      <c r="P8" s="58">
        <v>3</v>
      </c>
      <c r="Q8" s="59">
        <v>2</v>
      </c>
      <c r="R8" s="58">
        <v>3</v>
      </c>
      <c r="S8" s="59">
        <v>10</v>
      </c>
      <c r="T8" s="58">
        <v>3</v>
      </c>
      <c r="U8" s="59">
        <v>2</v>
      </c>
      <c r="V8" s="58" t="s">
        <v>55</v>
      </c>
      <c r="W8" s="59" t="s">
        <v>55</v>
      </c>
      <c r="X8" s="58" t="s">
        <v>55</v>
      </c>
      <c r="Y8" s="59" t="s">
        <v>55</v>
      </c>
      <c r="Z8" s="58">
        <v>3</v>
      </c>
      <c r="AA8" s="59">
        <v>6</v>
      </c>
      <c r="AB8" s="60">
        <v>78</v>
      </c>
    </row>
    <row r="9" spans="1:28" ht="12.75">
      <c r="A9" s="22">
        <v>4</v>
      </c>
      <c r="B9" s="26" t="s">
        <v>66</v>
      </c>
      <c r="C9" s="36">
        <v>4</v>
      </c>
      <c r="D9" s="58">
        <v>3.5</v>
      </c>
      <c r="E9" s="59">
        <v>10</v>
      </c>
      <c r="F9" s="58">
        <v>3.5</v>
      </c>
      <c r="G9" s="59">
        <v>2</v>
      </c>
      <c r="H9" s="58">
        <v>3.5</v>
      </c>
      <c r="I9" s="61">
        <v>4</v>
      </c>
      <c r="J9" s="58">
        <v>3.5</v>
      </c>
      <c r="K9" s="61">
        <v>12</v>
      </c>
      <c r="L9" s="58" t="s">
        <v>55</v>
      </c>
      <c r="M9" s="61" t="s">
        <v>55</v>
      </c>
      <c r="N9" s="58">
        <v>5</v>
      </c>
      <c r="O9" s="61">
        <v>3</v>
      </c>
      <c r="P9" s="58" t="s">
        <v>55</v>
      </c>
      <c r="Q9" s="61" t="s">
        <v>55</v>
      </c>
      <c r="R9" s="58">
        <v>3.5</v>
      </c>
      <c r="S9" s="61">
        <v>20</v>
      </c>
      <c r="T9" s="58" t="s">
        <v>55</v>
      </c>
      <c r="U9" s="61" t="s">
        <v>55</v>
      </c>
      <c r="V9" s="58" t="s">
        <v>55</v>
      </c>
      <c r="W9" s="61" t="s">
        <v>55</v>
      </c>
      <c r="X9" s="58">
        <v>3</v>
      </c>
      <c r="Y9" s="61">
        <v>16</v>
      </c>
      <c r="Z9" s="58">
        <v>3</v>
      </c>
      <c r="AA9" s="61">
        <v>4</v>
      </c>
      <c r="AB9" s="60">
        <v>71</v>
      </c>
    </row>
    <row r="10" spans="1:28" ht="12.75">
      <c r="A10" s="22">
        <v>5</v>
      </c>
      <c r="B10" s="26" t="s">
        <v>59</v>
      </c>
      <c r="C10" s="36">
        <v>3</v>
      </c>
      <c r="D10" s="58">
        <v>2</v>
      </c>
      <c r="E10" s="59">
        <v>2</v>
      </c>
      <c r="F10" s="58">
        <v>4</v>
      </c>
      <c r="G10" s="59">
        <v>14</v>
      </c>
      <c r="H10" s="58">
        <v>4</v>
      </c>
      <c r="I10" s="59">
        <v>2</v>
      </c>
      <c r="J10" s="58" t="s">
        <v>55</v>
      </c>
      <c r="K10" s="59" t="s">
        <v>55</v>
      </c>
      <c r="L10" s="58" t="s">
        <v>55</v>
      </c>
      <c r="M10" s="59" t="s">
        <v>55</v>
      </c>
      <c r="N10" s="58">
        <v>3</v>
      </c>
      <c r="O10" s="59">
        <v>7</v>
      </c>
      <c r="P10" s="58">
        <v>3</v>
      </c>
      <c r="Q10" s="59">
        <v>2</v>
      </c>
      <c r="R10" s="58">
        <v>3</v>
      </c>
      <c r="S10" s="59">
        <v>10</v>
      </c>
      <c r="T10" s="58">
        <v>3</v>
      </c>
      <c r="U10" s="59">
        <v>2</v>
      </c>
      <c r="V10" s="58" t="s">
        <v>55</v>
      </c>
      <c r="W10" s="59" t="s">
        <v>55</v>
      </c>
      <c r="X10" s="58">
        <v>2</v>
      </c>
      <c r="Y10" s="59">
        <v>2</v>
      </c>
      <c r="Z10" s="58">
        <v>3</v>
      </c>
      <c r="AA10" s="59">
        <v>6</v>
      </c>
      <c r="AB10" s="60">
        <v>47</v>
      </c>
    </row>
    <row r="11" spans="1:28" ht="12.75">
      <c r="A11" s="22">
        <v>6</v>
      </c>
      <c r="B11" s="26" t="s">
        <v>61</v>
      </c>
      <c r="C11" s="36">
        <v>3</v>
      </c>
      <c r="D11" s="58">
        <v>0.5</v>
      </c>
      <c r="E11" s="59">
        <v>2</v>
      </c>
      <c r="F11" s="58">
        <v>0.5</v>
      </c>
      <c r="G11" s="59">
        <v>2</v>
      </c>
      <c r="H11" s="58">
        <v>0.5</v>
      </c>
      <c r="I11" s="59">
        <v>2</v>
      </c>
      <c r="J11" s="58" t="s">
        <v>55</v>
      </c>
      <c r="K11" s="59" t="s">
        <v>55</v>
      </c>
      <c r="L11" s="58" t="s">
        <v>55</v>
      </c>
      <c r="M11" s="59" t="s">
        <v>55</v>
      </c>
      <c r="N11" s="58" t="s">
        <v>55</v>
      </c>
      <c r="O11" s="59" t="s">
        <v>55</v>
      </c>
      <c r="P11" s="58" t="s">
        <v>55</v>
      </c>
      <c r="Q11" s="59" t="s">
        <v>55</v>
      </c>
      <c r="R11" s="58" t="s">
        <v>55</v>
      </c>
      <c r="S11" s="59" t="s">
        <v>55</v>
      </c>
      <c r="T11" s="58">
        <v>3.5</v>
      </c>
      <c r="U11" s="59">
        <v>16</v>
      </c>
      <c r="V11" s="58" t="s">
        <v>55</v>
      </c>
      <c r="W11" s="59" t="s">
        <v>55</v>
      </c>
      <c r="X11" s="58" t="s">
        <v>55</v>
      </c>
      <c r="Y11" s="59" t="s">
        <v>55</v>
      </c>
      <c r="Z11" s="58">
        <v>3.5</v>
      </c>
      <c r="AA11" s="59">
        <v>4</v>
      </c>
      <c r="AB11" s="60">
        <v>26</v>
      </c>
    </row>
    <row r="12" spans="1:28" ht="12.75">
      <c r="A12" s="22">
        <v>7</v>
      </c>
      <c r="B12" s="26" t="s">
        <v>56</v>
      </c>
      <c r="C12" s="36">
        <v>3</v>
      </c>
      <c r="D12" s="58">
        <v>1.5</v>
      </c>
      <c r="E12" s="59">
        <v>2</v>
      </c>
      <c r="F12" s="58" t="s">
        <v>55</v>
      </c>
      <c r="G12" s="59" t="s">
        <v>55</v>
      </c>
      <c r="H12" s="58">
        <v>1</v>
      </c>
      <c r="I12" s="59">
        <v>2</v>
      </c>
      <c r="J12" s="58" t="s">
        <v>55</v>
      </c>
      <c r="K12" s="59" t="s">
        <v>55</v>
      </c>
      <c r="L12" s="58" t="s">
        <v>55</v>
      </c>
      <c r="M12" s="59" t="s">
        <v>55</v>
      </c>
      <c r="N12" s="58">
        <v>4</v>
      </c>
      <c r="O12" s="59">
        <v>4</v>
      </c>
      <c r="P12" s="58">
        <v>1</v>
      </c>
      <c r="Q12" s="59">
        <v>2</v>
      </c>
      <c r="R12" s="58">
        <v>1</v>
      </c>
      <c r="S12" s="59">
        <v>8</v>
      </c>
      <c r="T12" s="58">
        <v>0.5</v>
      </c>
      <c r="U12" s="59">
        <v>2</v>
      </c>
      <c r="V12" s="58" t="s">
        <v>55</v>
      </c>
      <c r="W12" s="59" t="s">
        <v>55</v>
      </c>
      <c r="X12" s="58" t="s">
        <v>55</v>
      </c>
      <c r="Y12" s="59" t="s">
        <v>55</v>
      </c>
      <c r="Z12" s="58">
        <v>1</v>
      </c>
      <c r="AA12" s="59">
        <v>4</v>
      </c>
      <c r="AB12" s="60">
        <v>24</v>
      </c>
    </row>
    <row r="13" spans="1:28" ht="12.75">
      <c r="A13" s="22">
        <v>8</v>
      </c>
      <c r="B13" s="26" t="s">
        <v>67</v>
      </c>
      <c r="C13" s="36">
        <v>5</v>
      </c>
      <c r="D13" s="58">
        <v>3</v>
      </c>
      <c r="E13" s="59">
        <v>6</v>
      </c>
      <c r="F13" s="58" t="s">
        <v>55</v>
      </c>
      <c r="G13" s="59" t="s">
        <v>55</v>
      </c>
      <c r="H13" s="58">
        <v>2.25</v>
      </c>
      <c r="I13" s="59">
        <v>2</v>
      </c>
      <c r="J13" s="58" t="s">
        <v>55</v>
      </c>
      <c r="K13" s="59" t="s">
        <v>55</v>
      </c>
      <c r="L13" s="58" t="s">
        <v>55</v>
      </c>
      <c r="M13" s="59" t="s">
        <v>55</v>
      </c>
      <c r="N13" s="58" t="s">
        <v>55</v>
      </c>
      <c r="O13" s="59" t="s">
        <v>55</v>
      </c>
      <c r="P13" s="58" t="s">
        <v>55</v>
      </c>
      <c r="Q13" s="59" t="s">
        <v>55</v>
      </c>
      <c r="R13" s="58" t="s">
        <v>55</v>
      </c>
      <c r="S13" s="59" t="s">
        <v>55</v>
      </c>
      <c r="T13" s="58" t="s">
        <v>55</v>
      </c>
      <c r="U13" s="59" t="s">
        <v>55</v>
      </c>
      <c r="V13" s="58" t="s">
        <v>55</v>
      </c>
      <c r="W13" s="59" t="s">
        <v>55</v>
      </c>
      <c r="X13" s="58" t="s">
        <v>55</v>
      </c>
      <c r="Y13" s="59" t="s">
        <v>55</v>
      </c>
      <c r="Z13" s="58" t="s">
        <v>55</v>
      </c>
      <c r="AA13" s="59" t="s">
        <v>55</v>
      </c>
      <c r="AB13" s="60">
        <v>8</v>
      </c>
    </row>
    <row r="14" spans="1:28" ht="12.75">
      <c r="A14" s="22">
        <v>9</v>
      </c>
      <c r="B14" s="26" t="s">
        <v>64</v>
      </c>
      <c r="C14" s="36">
        <v>5</v>
      </c>
      <c r="D14" s="58">
        <v>5</v>
      </c>
      <c r="E14" s="59">
        <v>2</v>
      </c>
      <c r="F14" s="58" t="s">
        <v>55</v>
      </c>
      <c r="G14" s="59" t="s">
        <v>55</v>
      </c>
      <c r="H14" s="58" t="s">
        <v>55</v>
      </c>
      <c r="I14" s="59" t="s">
        <v>55</v>
      </c>
      <c r="J14" s="58" t="s">
        <v>55</v>
      </c>
      <c r="K14" s="59" t="s">
        <v>55</v>
      </c>
      <c r="L14" s="58" t="s">
        <v>55</v>
      </c>
      <c r="M14" s="59" t="s">
        <v>55</v>
      </c>
      <c r="N14" s="58" t="s">
        <v>55</v>
      </c>
      <c r="O14" s="59" t="s">
        <v>55</v>
      </c>
      <c r="P14" s="58" t="s">
        <v>55</v>
      </c>
      <c r="Q14" s="59" t="s">
        <v>55</v>
      </c>
      <c r="R14" s="58" t="s">
        <v>55</v>
      </c>
      <c r="S14" s="59" t="s">
        <v>55</v>
      </c>
      <c r="T14" s="58" t="s">
        <v>55</v>
      </c>
      <c r="U14" s="59" t="s">
        <v>55</v>
      </c>
      <c r="V14" s="58" t="s">
        <v>55</v>
      </c>
      <c r="W14" s="59" t="s">
        <v>55</v>
      </c>
      <c r="X14" s="58" t="s">
        <v>55</v>
      </c>
      <c r="Y14" s="59" t="s">
        <v>55</v>
      </c>
      <c r="Z14" s="58" t="s">
        <v>55</v>
      </c>
      <c r="AA14" s="59" t="s">
        <v>55</v>
      </c>
      <c r="AB14" s="60">
        <v>2</v>
      </c>
    </row>
    <row r="15" spans="1:28" ht="12.75">
      <c r="A15" s="22">
        <v>9</v>
      </c>
      <c r="B15" s="23" t="s">
        <v>63</v>
      </c>
      <c r="C15" s="36">
        <v>5</v>
      </c>
      <c r="D15" s="58">
        <v>5</v>
      </c>
      <c r="E15" s="59">
        <v>2</v>
      </c>
      <c r="F15" s="58" t="s">
        <v>55</v>
      </c>
      <c r="G15" s="59" t="s">
        <v>55</v>
      </c>
      <c r="H15" s="58" t="s">
        <v>55</v>
      </c>
      <c r="I15" s="59" t="s">
        <v>55</v>
      </c>
      <c r="J15" s="58" t="s">
        <v>55</v>
      </c>
      <c r="K15" s="59" t="s">
        <v>55</v>
      </c>
      <c r="L15" s="58" t="s">
        <v>55</v>
      </c>
      <c r="M15" s="59" t="s">
        <v>55</v>
      </c>
      <c r="N15" s="58" t="s">
        <v>55</v>
      </c>
      <c r="O15" s="59" t="s">
        <v>55</v>
      </c>
      <c r="P15" s="58" t="s">
        <v>55</v>
      </c>
      <c r="Q15" s="59" t="s">
        <v>55</v>
      </c>
      <c r="R15" s="58" t="s">
        <v>55</v>
      </c>
      <c r="S15" s="59" t="s">
        <v>55</v>
      </c>
      <c r="T15" s="58" t="s">
        <v>55</v>
      </c>
      <c r="U15" s="59" t="s">
        <v>55</v>
      </c>
      <c r="V15" s="58" t="s">
        <v>55</v>
      </c>
      <c r="W15" s="59" t="s">
        <v>55</v>
      </c>
      <c r="X15" s="58" t="s">
        <v>55</v>
      </c>
      <c r="Y15" s="59" t="s">
        <v>55</v>
      </c>
      <c r="Z15" s="58" t="s">
        <v>55</v>
      </c>
      <c r="AA15" s="59" t="s">
        <v>55</v>
      </c>
      <c r="AB15" s="60">
        <v>2</v>
      </c>
    </row>
  </sheetData>
  <sheetProtection/>
  <mergeCells count="12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conditionalFormatting sqref="D6:E15">
    <cfRule type="expression" priority="14" dxfId="0" stopIfTrue="1">
      <formula>$D6&lt;3</formula>
    </cfRule>
  </conditionalFormatting>
  <conditionalFormatting sqref="H6:I15">
    <cfRule type="expression" priority="13" dxfId="0" stopIfTrue="1">
      <formula>$H6&lt;3</formula>
    </cfRule>
  </conditionalFormatting>
  <conditionalFormatting sqref="F6:G15">
    <cfRule type="expression" priority="12" dxfId="0" stopIfTrue="1">
      <formula>$F6&lt;3</formula>
    </cfRule>
  </conditionalFormatting>
  <conditionalFormatting sqref="J6:K15">
    <cfRule type="expression" priority="11" dxfId="0" stopIfTrue="1">
      <formula>$J6&lt;3</formula>
    </cfRule>
  </conditionalFormatting>
  <conditionalFormatting sqref="L6:N15">
    <cfRule type="expression" priority="10" dxfId="0" stopIfTrue="1">
      <formula>$L6&lt;3</formula>
    </cfRule>
  </conditionalFormatting>
  <conditionalFormatting sqref="N6:O15">
    <cfRule type="expression" priority="9" dxfId="0" stopIfTrue="1">
      <formula>$N6&lt;3</formula>
    </cfRule>
  </conditionalFormatting>
  <conditionalFormatting sqref="P6:Q15">
    <cfRule type="expression" priority="8" dxfId="0" stopIfTrue="1">
      <formula>$P6&lt;3</formula>
    </cfRule>
  </conditionalFormatting>
  <conditionalFormatting sqref="R6:S15">
    <cfRule type="expression" priority="7" dxfId="0" stopIfTrue="1">
      <formula>$R6&lt;3</formula>
    </cfRule>
  </conditionalFormatting>
  <conditionalFormatting sqref="T6:U15">
    <cfRule type="expression" priority="6" dxfId="0" stopIfTrue="1">
      <formula>$T6&lt;3</formula>
    </cfRule>
  </conditionalFormatting>
  <conditionalFormatting sqref="V6:W15">
    <cfRule type="expression" priority="5" dxfId="0" stopIfTrue="1">
      <formula>$V6&lt;3</formula>
    </cfRule>
  </conditionalFormatting>
  <conditionalFormatting sqref="X6:Y15">
    <cfRule type="expression" priority="4" dxfId="0" stopIfTrue="1">
      <formula>$X6&lt;3</formula>
    </cfRule>
  </conditionalFormatting>
  <conditionalFormatting sqref="Z6:AA15">
    <cfRule type="expression" priority="3" dxfId="0" stopIfTrue="1">
      <formula>$Z6&lt;3</formula>
    </cfRule>
  </conditionalFormatting>
  <conditionalFormatting sqref="E6">
    <cfRule type="expression" priority="2" dxfId="0" stopIfTrue="1">
      <formula>$J6&lt;3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A1" sqref="A1"/>
    </sheetView>
  </sheetViews>
  <sheetFormatPr defaultColWidth="10.00390625" defaultRowHeight="12"/>
  <cols>
    <col min="1" max="1" width="3.00390625" style="11" bestFit="1" customWidth="1"/>
    <col min="2" max="2" width="18.375" style="8" customWidth="1"/>
    <col min="3" max="3" width="3.625" style="7" customWidth="1"/>
    <col min="4" max="4" width="2.375" style="7" customWidth="1"/>
    <col min="5" max="5" width="5.375" style="7" customWidth="1"/>
    <col min="6" max="6" width="2.375" style="7" customWidth="1"/>
    <col min="7" max="7" width="5.375" style="7" customWidth="1"/>
    <col min="8" max="8" width="2.375" style="7" customWidth="1"/>
    <col min="9" max="9" width="5.375" style="7" customWidth="1"/>
    <col min="10" max="10" width="2.375" style="7" customWidth="1"/>
    <col min="11" max="11" width="5.375" style="7" customWidth="1"/>
    <col min="12" max="12" width="2.375" style="7" customWidth="1"/>
    <col min="13" max="13" width="5.375" style="7" customWidth="1"/>
    <col min="14" max="14" width="2.375" style="7" customWidth="1"/>
    <col min="15" max="15" width="5.375" style="7" customWidth="1"/>
    <col min="16" max="16" width="2.375" style="7" customWidth="1"/>
    <col min="17" max="17" width="5.375" style="7" customWidth="1"/>
    <col min="18" max="18" width="2.375" style="7" customWidth="1"/>
    <col min="19" max="19" width="5.375" style="7" customWidth="1"/>
    <col min="20" max="20" width="2.375" style="7" customWidth="1"/>
    <col min="21" max="21" width="5.375" style="7" customWidth="1"/>
    <col min="22" max="22" width="2.375" style="7" customWidth="1"/>
    <col min="23" max="23" width="5.375" style="7" customWidth="1"/>
    <col min="24" max="24" width="2.375" style="7" customWidth="1"/>
    <col min="25" max="25" width="5.375" style="7" customWidth="1"/>
    <col min="26" max="26" width="2.375" style="7" customWidth="1"/>
    <col min="27" max="27" width="5.375" style="7" customWidth="1"/>
    <col min="28" max="28" width="9.125" style="7" customWidth="1"/>
    <col min="29" max="16384" width="10.00390625" style="7" customWidth="1"/>
  </cols>
  <sheetData>
    <row r="1" spans="1:28" s="5" customFormat="1" ht="12.75">
      <c r="A1" s="1" t="s">
        <v>74</v>
      </c>
      <c r="B1" s="2"/>
      <c r="C1" s="3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4"/>
      <c r="AB1" s="3"/>
    </row>
    <row r="2" spans="1:28" s="5" customFormat="1" ht="12.75">
      <c r="A2" s="1" t="str">
        <f>'[1]ИТОГО'!A2</f>
        <v>Самара, третий турнир (02.07.2019г.- 17.09.2019г.)</v>
      </c>
      <c r="B2" s="2"/>
      <c r="C2" s="3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</row>
    <row r="3" s="6" customFormat="1" ht="12.75">
      <c r="A3" s="19"/>
    </row>
    <row r="4" spans="1:30" s="6" customFormat="1" ht="12.75">
      <c r="A4" s="15"/>
      <c r="B4" s="14" t="s">
        <v>18</v>
      </c>
      <c r="C4" s="52">
        <f>'[1]ИТОГО'!C4</f>
        <v>12</v>
      </c>
      <c r="D4" s="13" t="s">
        <v>19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0"/>
      <c r="AD4" s="7"/>
    </row>
    <row r="5" spans="1:30" s="9" customFormat="1" ht="22.5" customHeight="1">
      <c r="A5" s="16" t="s">
        <v>0</v>
      </c>
      <c r="B5" s="17" t="s">
        <v>1</v>
      </c>
      <c r="C5" s="18" t="s">
        <v>2</v>
      </c>
      <c r="D5" s="77" t="s">
        <v>29</v>
      </c>
      <c r="E5" s="78"/>
      <c r="F5" s="77" t="s">
        <v>30</v>
      </c>
      <c r="G5" s="78"/>
      <c r="H5" s="77" t="s">
        <v>31</v>
      </c>
      <c r="I5" s="78"/>
      <c r="J5" s="77" t="s">
        <v>32</v>
      </c>
      <c r="K5" s="78"/>
      <c r="L5" s="77" t="s">
        <v>33</v>
      </c>
      <c r="M5" s="78"/>
      <c r="N5" s="77" t="s">
        <v>34</v>
      </c>
      <c r="O5" s="78"/>
      <c r="P5" s="77" t="s">
        <v>35</v>
      </c>
      <c r="Q5" s="78"/>
      <c r="R5" s="77" t="s">
        <v>36</v>
      </c>
      <c r="S5" s="78"/>
      <c r="T5" s="77" t="s">
        <v>37</v>
      </c>
      <c r="U5" s="78"/>
      <c r="V5" s="77" t="s">
        <v>38</v>
      </c>
      <c r="W5" s="78"/>
      <c r="X5" s="77" t="s">
        <v>53</v>
      </c>
      <c r="Y5" s="78"/>
      <c r="Z5" s="77" t="s">
        <v>54</v>
      </c>
      <c r="AA5" s="78"/>
      <c r="AB5" s="18" t="s">
        <v>39</v>
      </c>
      <c r="AD5" s="7"/>
    </row>
    <row r="6" spans="1:28" ht="12.75">
      <c r="A6" s="22">
        <f aca="true" t="shared" si="0" ref="A6:A12">IF(B6="","",IF(AND(AB6=AB5),"=",ROW()-5))</f>
        <v>1</v>
      </c>
      <c r="B6" s="53" t="s">
        <v>57</v>
      </c>
      <c r="C6" s="34">
        <v>3</v>
      </c>
      <c r="D6" s="54">
        <v>3</v>
      </c>
      <c r="E6" s="55">
        <v>6</v>
      </c>
      <c r="F6" s="54">
        <v>3</v>
      </c>
      <c r="G6" s="55">
        <v>10</v>
      </c>
      <c r="H6" s="54">
        <v>3</v>
      </c>
      <c r="I6" s="55">
        <v>4</v>
      </c>
      <c r="J6" s="54">
        <v>3</v>
      </c>
      <c r="K6" s="55">
        <v>4</v>
      </c>
      <c r="L6" s="54" t="s">
        <v>55</v>
      </c>
      <c r="M6" s="55" t="s">
        <v>55</v>
      </c>
      <c r="N6" s="54">
        <v>3</v>
      </c>
      <c r="O6" s="55">
        <v>2</v>
      </c>
      <c r="P6" s="54">
        <v>3</v>
      </c>
      <c r="Q6" s="55">
        <v>14</v>
      </c>
      <c r="R6" s="54">
        <v>-11.5</v>
      </c>
      <c r="S6" s="55">
        <v>6</v>
      </c>
      <c r="T6" s="54">
        <v>3</v>
      </c>
      <c r="U6" s="55">
        <v>14</v>
      </c>
      <c r="V6" s="54">
        <v>3</v>
      </c>
      <c r="W6" s="55">
        <v>4</v>
      </c>
      <c r="X6" s="54">
        <v>1.5</v>
      </c>
      <c r="Y6" s="55">
        <v>2</v>
      </c>
      <c r="Z6" s="54">
        <v>3</v>
      </c>
      <c r="AA6" s="55">
        <v>18</v>
      </c>
      <c r="AB6" s="42">
        <v>84</v>
      </c>
    </row>
    <row r="7" spans="1:28" ht="12.75">
      <c r="A7" s="22">
        <f t="shared" si="0"/>
        <v>2</v>
      </c>
      <c r="B7" s="26" t="s">
        <v>59</v>
      </c>
      <c r="C7" s="36">
        <v>3</v>
      </c>
      <c r="D7" s="58">
        <v>3</v>
      </c>
      <c r="E7" s="59">
        <v>6</v>
      </c>
      <c r="F7" s="58">
        <v>3</v>
      </c>
      <c r="G7" s="59">
        <v>10</v>
      </c>
      <c r="H7" s="58">
        <v>3</v>
      </c>
      <c r="I7" s="59">
        <v>4</v>
      </c>
      <c r="J7" s="58">
        <v>3</v>
      </c>
      <c r="K7" s="59">
        <v>4</v>
      </c>
      <c r="L7" s="58">
        <v>3</v>
      </c>
      <c r="M7" s="59">
        <v>2</v>
      </c>
      <c r="N7" s="58">
        <v>3</v>
      </c>
      <c r="O7" s="59">
        <v>2</v>
      </c>
      <c r="P7" s="58">
        <v>3</v>
      </c>
      <c r="Q7" s="59">
        <v>14</v>
      </c>
      <c r="R7" s="58">
        <v>-14.25</v>
      </c>
      <c r="S7" s="59">
        <v>3</v>
      </c>
      <c r="T7" s="58">
        <v>3</v>
      </c>
      <c r="U7" s="59">
        <v>14</v>
      </c>
      <c r="V7" s="58">
        <v>3</v>
      </c>
      <c r="W7" s="59">
        <v>4</v>
      </c>
      <c r="X7" s="58" t="s">
        <v>55</v>
      </c>
      <c r="Y7" s="59" t="s">
        <v>55</v>
      </c>
      <c r="Z7" s="58">
        <v>3</v>
      </c>
      <c r="AA7" s="59">
        <v>18</v>
      </c>
      <c r="AB7" s="43">
        <v>81</v>
      </c>
    </row>
    <row r="8" spans="1:28" ht="12.75">
      <c r="A8" s="22">
        <f t="shared" si="0"/>
        <v>3</v>
      </c>
      <c r="B8" s="26" t="s">
        <v>60</v>
      </c>
      <c r="C8" s="36">
        <v>3</v>
      </c>
      <c r="D8" s="58">
        <v>2</v>
      </c>
      <c r="E8" s="61">
        <v>2</v>
      </c>
      <c r="F8" s="58">
        <v>2</v>
      </c>
      <c r="G8" s="59">
        <v>2</v>
      </c>
      <c r="H8" s="58">
        <v>2</v>
      </c>
      <c r="I8" s="59">
        <v>4</v>
      </c>
      <c r="J8" s="58">
        <v>2</v>
      </c>
      <c r="K8" s="59">
        <v>2</v>
      </c>
      <c r="L8" s="58">
        <v>2</v>
      </c>
      <c r="M8" s="59">
        <v>2</v>
      </c>
      <c r="N8" s="58">
        <v>2</v>
      </c>
      <c r="O8" s="59">
        <v>2</v>
      </c>
      <c r="P8" s="58">
        <v>2</v>
      </c>
      <c r="Q8" s="59">
        <v>2</v>
      </c>
      <c r="R8" s="58">
        <v>-44.75</v>
      </c>
      <c r="S8" s="59">
        <v>1</v>
      </c>
      <c r="T8" s="58">
        <v>2</v>
      </c>
      <c r="U8" s="59">
        <v>2</v>
      </c>
      <c r="V8" s="58">
        <v>2</v>
      </c>
      <c r="W8" s="59">
        <v>2</v>
      </c>
      <c r="X8" s="58">
        <v>2</v>
      </c>
      <c r="Y8" s="59">
        <v>2</v>
      </c>
      <c r="Z8" s="58">
        <v>2</v>
      </c>
      <c r="AA8" s="59">
        <v>2</v>
      </c>
      <c r="AB8" s="43">
        <v>25</v>
      </c>
    </row>
    <row r="9" spans="1:28" ht="12.75">
      <c r="A9" s="22">
        <f t="shared" si="0"/>
        <v>4</v>
      </c>
      <c r="B9" s="26" t="s">
        <v>56</v>
      </c>
      <c r="C9" s="36">
        <v>2</v>
      </c>
      <c r="D9" s="58">
        <v>1</v>
      </c>
      <c r="E9" s="61">
        <v>2</v>
      </c>
      <c r="F9" s="58">
        <v>0.5</v>
      </c>
      <c r="G9" s="59">
        <v>2</v>
      </c>
      <c r="H9" s="58">
        <v>0.5</v>
      </c>
      <c r="I9" s="59">
        <v>4</v>
      </c>
      <c r="J9" s="58">
        <v>0.5</v>
      </c>
      <c r="K9" s="59">
        <v>2</v>
      </c>
      <c r="L9" s="58">
        <v>0.5</v>
      </c>
      <c r="M9" s="59">
        <v>2</v>
      </c>
      <c r="N9" s="58">
        <v>0</v>
      </c>
      <c r="O9" s="59">
        <v>2</v>
      </c>
      <c r="P9" s="58">
        <v>0.75</v>
      </c>
      <c r="Q9" s="59">
        <v>2</v>
      </c>
      <c r="R9" s="58" t="s">
        <v>55</v>
      </c>
      <c r="S9" s="59" t="s">
        <v>55</v>
      </c>
      <c r="T9" s="58">
        <v>0</v>
      </c>
      <c r="U9" s="59">
        <v>2</v>
      </c>
      <c r="V9" s="58">
        <v>0</v>
      </c>
      <c r="W9" s="59">
        <v>2</v>
      </c>
      <c r="X9" s="58">
        <v>0</v>
      </c>
      <c r="Y9" s="59">
        <v>2</v>
      </c>
      <c r="Z9" s="58">
        <v>0</v>
      </c>
      <c r="AA9" s="59">
        <v>2</v>
      </c>
      <c r="AB9" s="43">
        <v>24</v>
      </c>
    </row>
    <row r="10" spans="1:28" ht="12.75">
      <c r="A10" s="22">
        <f>IF(B10="","",IF(AND(AB10=AB9),"=",ROW()-5))</f>
        <v>5</v>
      </c>
      <c r="B10" s="26" t="s">
        <v>66</v>
      </c>
      <c r="C10" s="36">
        <v>3</v>
      </c>
      <c r="D10" s="58" t="s">
        <v>55</v>
      </c>
      <c r="E10" s="59" t="s">
        <v>55</v>
      </c>
      <c r="F10" s="58">
        <v>2.5</v>
      </c>
      <c r="G10" s="59">
        <v>2</v>
      </c>
      <c r="H10" s="58">
        <v>2.5</v>
      </c>
      <c r="I10" s="59">
        <v>4</v>
      </c>
      <c r="J10" s="58" t="s">
        <v>55</v>
      </c>
      <c r="K10" s="59" t="s">
        <v>55</v>
      </c>
      <c r="L10" s="58" t="s">
        <v>55</v>
      </c>
      <c r="M10" s="59" t="s">
        <v>55</v>
      </c>
      <c r="N10" s="58" t="s">
        <v>55</v>
      </c>
      <c r="O10" s="59" t="s">
        <v>55</v>
      </c>
      <c r="P10" s="58">
        <v>2.5</v>
      </c>
      <c r="Q10" s="59">
        <v>2</v>
      </c>
      <c r="R10" s="58" t="s">
        <v>55</v>
      </c>
      <c r="S10" s="59" t="s">
        <v>55</v>
      </c>
      <c r="T10" s="58">
        <v>2.5</v>
      </c>
      <c r="U10" s="59">
        <v>2</v>
      </c>
      <c r="V10" s="58">
        <v>2.5</v>
      </c>
      <c r="W10" s="59">
        <v>2</v>
      </c>
      <c r="X10" s="58">
        <v>2.5</v>
      </c>
      <c r="Y10" s="59">
        <v>2</v>
      </c>
      <c r="Z10" s="58">
        <v>2.5</v>
      </c>
      <c r="AA10" s="59">
        <v>2</v>
      </c>
      <c r="AB10" s="43">
        <v>16</v>
      </c>
    </row>
    <row r="11" spans="1:28" ht="12.75">
      <c r="A11" s="22">
        <f>IF(B11="","",IF(AND(AB11=AB10),"=",ROW()-5))</f>
        <v>6</v>
      </c>
      <c r="B11" s="26" t="s">
        <v>58</v>
      </c>
      <c r="C11" s="36">
        <v>3</v>
      </c>
      <c r="D11" s="58" t="s">
        <v>55</v>
      </c>
      <c r="E11" s="59" t="s">
        <v>55</v>
      </c>
      <c r="F11" s="58" t="s">
        <v>55</v>
      </c>
      <c r="G11" s="59" t="s">
        <v>55</v>
      </c>
      <c r="H11" s="58" t="s">
        <v>55</v>
      </c>
      <c r="I11" s="59" t="s">
        <v>55</v>
      </c>
      <c r="J11" s="58">
        <v>2.5</v>
      </c>
      <c r="K11" s="59">
        <v>2</v>
      </c>
      <c r="L11" s="58">
        <v>3</v>
      </c>
      <c r="M11" s="59">
        <v>2</v>
      </c>
      <c r="N11" s="58" t="s">
        <v>55</v>
      </c>
      <c r="O11" s="59" t="s">
        <v>55</v>
      </c>
      <c r="P11" s="58" t="s">
        <v>55</v>
      </c>
      <c r="Q11" s="59" t="s">
        <v>55</v>
      </c>
      <c r="R11" s="58" t="s">
        <v>55</v>
      </c>
      <c r="S11" s="59" t="s">
        <v>55</v>
      </c>
      <c r="T11" s="58">
        <v>3</v>
      </c>
      <c r="U11" s="59">
        <v>8</v>
      </c>
      <c r="V11" s="58" t="s">
        <v>55</v>
      </c>
      <c r="W11" s="59" t="s">
        <v>55</v>
      </c>
      <c r="X11" s="58" t="s">
        <v>55</v>
      </c>
      <c r="Y11" s="59" t="s">
        <v>55</v>
      </c>
      <c r="Z11" s="58" t="s">
        <v>55</v>
      </c>
      <c r="AA11" s="59" t="s">
        <v>55</v>
      </c>
      <c r="AB11" s="43">
        <v>12</v>
      </c>
    </row>
    <row r="12" spans="1:28" ht="12.75">
      <c r="A12" s="22">
        <f t="shared" si="0"/>
        <v>7</v>
      </c>
      <c r="B12" s="26" t="s">
        <v>61</v>
      </c>
      <c r="C12" s="36">
        <v>3</v>
      </c>
      <c r="D12" s="58" t="s">
        <v>55</v>
      </c>
      <c r="E12" s="61" t="s">
        <v>55</v>
      </c>
      <c r="F12" s="58" t="s">
        <v>55</v>
      </c>
      <c r="G12" s="59" t="s">
        <v>55</v>
      </c>
      <c r="H12" s="58" t="s">
        <v>55</v>
      </c>
      <c r="I12" s="61" t="s">
        <v>55</v>
      </c>
      <c r="J12" s="58" t="s">
        <v>55</v>
      </c>
      <c r="K12" s="61" t="s">
        <v>55</v>
      </c>
      <c r="L12" s="58" t="s">
        <v>55</v>
      </c>
      <c r="M12" s="61" t="s">
        <v>55</v>
      </c>
      <c r="N12" s="58" t="s">
        <v>55</v>
      </c>
      <c r="O12" s="61" t="s">
        <v>55</v>
      </c>
      <c r="P12" s="58" t="s">
        <v>55</v>
      </c>
      <c r="Q12" s="61" t="s">
        <v>55</v>
      </c>
      <c r="R12" s="58" t="s">
        <v>55</v>
      </c>
      <c r="S12" s="61" t="s">
        <v>55</v>
      </c>
      <c r="T12" s="58">
        <v>3</v>
      </c>
      <c r="U12" s="61">
        <v>8</v>
      </c>
      <c r="V12" s="58" t="s">
        <v>55</v>
      </c>
      <c r="W12" s="61" t="s">
        <v>55</v>
      </c>
      <c r="X12" s="58" t="s">
        <v>55</v>
      </c>
      <c r="Y12" s="61" t="s">
        <v>55</v>
      </c>
      <c r="Z12" s="58">
        <v>0.5</v>
      </c>
      <c r="AA12" s="61">
        <v>2</v>
      </c>
      <c r="AB12" s="43">
        <v>10</v>
      </c>
    </row>
  </sheetData>
  <sheetProtection/>
  <mergeCells count="12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conditionalFormatting sqref="D6:E12">
    <cfRule type="expression" priority="32" dxfId="0" stopIfTrue="1">
      <formula>$D6&lt;3</formula>
    </cfRule>
  </conditionalFormatting>
  <conditionalFormatting sqref="H6:I12 E6:E12">
    <cfRule type="expression" priority="31" dxfId="0" stopIfTrue="1">
      <formula>$H6&lt;3</formula>
    </cfRule>
  </conditionalFormatting>
  <conditionalFormatting sqref="E6:G12">
    <cfRule type="expression" priority="30" dxfId="0" stopIfTrue="1">
      <formula>$F6&lt;3</formula>
    </cfRule>
  </conditionalFormatting>
  <conditionalFormatting sqref="J6:K12">
    <cfRule type="expression" priority="29" dxfId="0" stopIfTrue="1">
      <formula>$J6&lt;3</formula>
    </cfRule>
  </conditionalFormatting>
  <conditionalFormatting sqref="L6:N12">
    <cfRule type="expression" priority="28" dxfId="0" stopIfTrue="1">
      <formula>$L6&lt;3</formula>
    </cfRule>
  </conditionalFormatting>
  <conditionalFormatting sqref="N6:O12">
    <cfRule type="expression" priority="27" dxfId="0" stopIfTrue="1">
      <formula>$N6&lt;3</formula>
    </cfRule>
  </conditionalFormatting>
  <conditionalFormatting sqref="P6:Q12 D6:E12">
    <cfRule type="expression" priority="26" dxfId="0" stopIfTrue="1">
      <formula>$P6&lt;3</formula>
    </cfRule>
  </conditionalFormatting>
  <conditionalFormatting sqref="R6:S12">
    <cfRule type="expression" priority="25" dxfId="0" stopIfTrue="1">
      <formula>$R6&lt;3</formula>
    </cfRule>
  </conditionalFormatting>
  <conditionalFormatting sqref="T6:U12">
    <cfRule type="expression" priority="24" dxfId="0" stopIfTrue="1">
      <formula>$T6&lt;3</formula>
    </cfRule>
  </conditionalFormatting>
  <conditionalFormatting sqref="V6:W12">
    <cfRule type="expression" priority="23" dxfId="0" stopIfTrue="1">
      <formula>$V6&lt;3</formula>
    </cfRule>
  </conditionalFormatting>
  <conditionalFormatting sqref="X6:Y12">
    <cfRule type="expression" priority="22" dxfId="0" stopIfTrue="1">
      <formula>$X6&lt;3</formula>
    </cfRule>
  </conditionalFormatting>
  <conditionalFormatting sqref="Z6:AA12">
    <cfRule type="expression" priority="21" dxfId="0" stopIfTrue="1">
      <formula>$Z6&lt;3</formula>
    </cfRule>
  </conditionalFormatting>
  <conditionalFormatting sqref="E6">
    <cfRule type="expression" priority="20" dxfId="0" stopIfTrue="1">
      <formula>$J6&lt;3</formula>
    </cfRule>
  </conditionalFormatting>
  <conditionalFormatting sqref="E6">
    <cfRule type="expression" priority="1" dxfId="0" stopIfTrue="1">
      <formula>$J6&lt;3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Андрей</cp:lastModifiedBy>
  <cp:lastPrinted>2018-01-17T19:59:01Z</cp:lastPrinted>
  <dcterms:created xsi:type="dcterms:W3CDTF">2012-04-24T09:43:51Z</dcterms:created>
  <dcterms:modified xsi:type="dcterms:W3CDTF">2019-12-11T04:48:10Z</dcterms:modified>
  <cp:category/>
  <cp:version/>
  <cp:contentType/>
  <cp:contentStatus/>
</cp:coreProperties>
</file>