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сес1" sheetId="2" r:id="rId2"/>
    <sheet name="сес2" sheetId="3" r:id="rId3"/>
    <sheet name="сес3" sheetId="4" r:id="rId4"/>
    <sheet name="сес4" sheetId="5" r:id="rId5"/>
    <sheet name="сес5" sheetId="6" r:id="rId6"/>
    <sheet name="сес6" sheetId="7" r:id="rId7"/>
    <sheet name="Прот1" sheetId="8" r:id="rId8"/>
    <sheet name="Прот2" sheetId="9" r:id="rId9"/>
    <sheet name="Прот3" sheetId="10" r:id="rId10"/>
    <sheet name="Прот4" sheetId="11" r:id="rId11"/>
    <sheet name="Прот5" sheetId="12" r:id="rId12"/>
    <sheet name="Прот6" sheetId="13" r:id="rId13"/>
  </sheets>
  <externalReferences>
    <externalReference r:id="rId16"/>
  </externalReferences>
  <definedNames>
    <definedName name="_xlfn.IFERROR" hidden="1">#NAME?</definedName>
    <definedName name="_xlfn.SUMIFS" hidden="1">#NAME?</definedName>
  </definedNames>
  <calcPr fullCalcOnLoad="1"/>
</workbook>
</file>

<file path=xl/comments9.xml><?xml version="1.0" encoding="utf-8"?>
<comments xmlns="http://schemas.openxmlformats.org/spreadsheetml/2006/main">
  <authors>
    <author>Andrey</author>
  </authors>
  <commentList>
    <comment ref="D159" authorId="0">
      <text>
        <r>
          <rPr>
            <sz val="9"/>
            <rFont val="Tahoma"/>
            <family val="2"/>
          </rPr>
          <t>80% от 3♥, E, 6 взяток
20% от 4♠, S, 8 взяток</t>
        </r>
      </text>
    </comment>
  </commentList>
</comments>
</file>

<file path=xl/sharedStrings.xml><?xml version="1.0" encoding="utf-8"?>
<sst xmlns="http://schemas.openxmlformats.org/spreadsheetml/2006/main" count="9414" uniqueCount="1612">
  <si>
    <t>М</t>
  </si>
  <si>
    <t>№</t>
  </si>
  <si>
    <t>Фамилии участников</t>
  </si>
  <si>
    <t>r</t>
  </si>
  <si>
    <t>СУММА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</si>
  <si>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</si>
  <si>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</si>
  <si>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</si>
  <si>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</si>
  <si>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</si>
  <si>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</si>
  <si>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</si>
  <si>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</si>
  <si>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</si>
  <si>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</si>
  <si>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♥</t>
  </si>
  <si>
    <t>♦</t>
  </si>
  <si>
    <t>♣</t>
  </si>
  <si>
    <t>85</t>
  </si>
  <si>
    <t>N</t>
  </si>
  <si>
    <t>В2</t>
  </si>
  <si>
    <t>Минимакс:</t>
  </si>
  <si>
    <t>S</t>
  </si>
  <si>
    <t>4</t>
  </si>
  <si>
    <t>5</t>
  </si>
  <si>
    <t>E</t>
  </si>
  <si>
    <t>W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</si>
  <si>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</si>
  <si>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</si>
  <si>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</si>
  <si>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</si>
  <si>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</si>
  <si>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</si>
  <si>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</si>
  <si>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</si>
  <si>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</si>
  <si>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</si>
  <si>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</si>
  <si>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</si>
  <si>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t>03</t>
  </si>
  <si>
    <t>South</t>
  </si>
  <si>
    <t>04</t>
  </si>
  <si>
    <t>West</t>
  </si>
  <si>
    <t>E-W</t>
  </si>
  <si>
    <t>ALL</t>
  </si>
  <si>
    <t>2</t>
  </si>
  <si>
    <t>Д6</t>
  </si>
  <si>
    <t>В42</t>
  </si>
  <si>
    <t>4♠</t>
  </si>
  <si>
    <t>2♠</t>
  </si>
  <si>
    <t>05</t>
  </si>
  <si>
    <t>06</t>
  </si>
  <si>
    <t>Д8</t>
  </si>
  <si>
    <t>ТД8</t>
  </si>
  <si>
    <t>2NT</t>
  </si>
  <si>
    <t>1NT</t>
  </si>
  <si>
    <t>3♠</t>
  </si>
  <si>
    <t>07</t>
  </si>
  <si>
    <t>08</t>
  </si>
  <si>
    <t>876</t>
  </si>
  <si>
    <t>8653</t>
  </si>
  <si>
    <t>09</t>
  </si>
  <si>
    <t>10</t>
  </si>
  <si>
    <t>6</t>
  </si>
  <si>
    <t>11</t>
  </si>
  <si>
    <t>12</t>
  </si>
  <si>
    <t>42</t>
  </si>
  <si>
    <t>13</t>
  </si>
  <si>
    <t>14</t>
  </si>
  <si>
    <t>63</t>
  </si>
  <si>
    <t>742</t>
  </si>
  <si>
    <t>15</t>
  </si>
  <si>
    <t>16</t>
  </si>
  <si>
    <t>65</t>
  </si>
  <si>
    <t>Д7</t>
  </si>
  <si>
    <t>К9</t>
  </si>
  <si>
    <t>Пар</t>
  </si>
  <si>
    <t>max</t>
  </si>
  <si>
    <t>Сдач</t>
  </si>
  <si>
    <t>Imp</t>
  </si>
  <si>
    <t>%</t>
  </si>
  <si>
    <t>МБ</t>
  </si>
  <si>
    <t>Бахчаев С.Ю.</t>
  </si>
  <si>
    <t>Обыденов А.Е.</t>
  </si>
  <si>
    <t>Лотошников В.В.</t>
  </si>
  <si>
    <t>Савинов Е.А.</t>
  </si>
  <si>
    <t>=</t>
  </si>
  <si>
    <t>Красинская В.Б.</t>
  </si>
  <si>
    <t>Сидоров А.Ю.</t>
  </si>
  <si>
    <t>Крюкова Э.Г.</t>
  </si>
  <si>
    <t>Ситников А.Ю.</t>
  </si>
  <si>
    <t>Жук И.В.</t>
  </si>
  <si>
    <t>Аушев П.С.</t>
  </si>
  <si>
    <t>Жевелев С.Н.</t>
  </si>
  <si>
    <t>Черняк Е.В.</t>
  </si>
  <si>
    <t>сес1</t>
  </si>
  <si>
    <t>сес2</t>
  </si>
  <si>
    <t>сес3</t>
  </si>
  <si>
    <t>сес4</t>
  </si>
  <si>
    <t>сес5</t>
  </si>
  <si>
    <t>сес6</t>
  </si>
  <si>
    <t>К105</t>
  </si>
  <si>
    <t>В10</t>
  </si>
  <si>
    <t>ТД86</t>
  </si>
  <si>
    <t>96</t>
  </si>
  <si>
    <t>В5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</si>
  <si>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</si>
  <si>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1098</t>
  </si>
  <si>
    <t>ТК4</t>
  </si>
  <si>
    <t>Т6</t>
  </si>
  <si>
    <t>753</t>
  </si>
  <si>
    <t>К84</t>
  </si>
  <si>
    <t>В6</t>
  </si>
  <si>
    <r>
      <t>5</t>
    </r>
    <r>
      <rPr>
        <sz val="10"/>
        <color indexed="10"/>
        <rFont val="Arial Cyr"/>
        <family val="2"/>
      </rPr>
      <t>♦</t>
    </r>
  </si>
  <si>
    <t>4♣</t>
  </si>
  <si>
    <t>ДВ4</t>
  </si>
  <si>
    <t>КВ6</t>
  </si>
  <si>
    <t>ТД</t>
  </si>
  <si>
    <t>854</t>
  </si>
  <si>
    <t>К10</t>
  </si>
  <si>
    <t>Т93</t>
  </si>
  <si>
    <t>Т95</t>
  </si>
  <si>
    <t>Д32</t>
  </si>
  <si>
    <t>В9764</t>
  </si>
  <si>
    <t>КВ107</t>
  </si>
  <si>
    <t>105</t>
  </si>
  <si>
    <t>К2</t>
  </si>
  <si>
    <t>832</t>
  </si>
  <si>
    <r>
      <t>3</t>
    </r>
    <r>
      <rPr>
        <sz val="10"/>
        <color indexed="10"/>
        <rFont val="Arial Cyr"/>
        <family val="2"/>
      </rPr>
      <t>♦</t>
    </r>
  </si>
  <si>
    <t>Т94</t>
  </si>
  <si>
    <t>Т72</t>
  </si>
  <si>
    <t>Т7</t>
  </si>
  <si>
    <t>32</t>
  </si>
  <si>
    <t>3</t>
  </si>
  <si>
    <t>В105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</si>
  <si>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</si>
  <si>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</si>
  <si>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</si>
  <si>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10742</t>
  </si>
  <si>
    <t>Д103</t>
  </si>
  <si>
    <t>Д10</t>
  </si>
  <si>
    <t>93</t>
  </si>
  <si>
    <t>К</t>
  </si>
  <si>
    <t>К862</t>
  </si>
  <si>
    <r>
      <t>2</t>
    </r>
    <r>
      <rPr>
        <sz val="10"/>
        <color indexed="10"/>
        <rFont val="Arial Cyr"/>
        <family val="2"/>
      </rPr>
      <t>♥</t>
    </r>
  </si>
  <si>
    <t>862</t>
  </si>
  <si>
    <t>ТК7</t>
  </si>
  <si>
    <t>82</t>
  </si>
  <si>
    <t>В3</t>
  </si>
  <si>
    <r>
      <t>5</t>
    </r>
    <r>
      <rPr>
        <sz val="10"/>
        <color indexed="10"/>
        <rFont val="Arial Cyr"/>
        <family val="2"/>
      </rPr>
      <t>♥</t>
    </r>
  </si>
  <si>
    <t>ТД94</t>
  </si>
  <si>
    <t>1075</t>
  </si>
  <si>
    <t>17</t>
  </si>
  <si>
    <t>18</t>
  </si>
  <si>
    <t>ТК2</t>
  </si>
  <si>
    <t>107</t>
  </si>
  <si>
    <t>Т105</t>
  </si>
  <si>
    <t>8753</t>
  </si>
  <si>
    <t>Т1052</t>
  </si>
  <si>
    <t>В84</t>
  </si>
  <si>
    <t>73</t>
  </si>
  <si>
    <t>Стойка после</t>
  </si>
  <si>
    <t>сессии</t>
  </si>
  <si>
    <t>Васильев Ю.В.</t>
  </si>
  <si>
    <t>1082</t>
  </si>
  <si>
    <t>Т</t>
  </si>
  <si>
    <t>КД</t>
  </si>
  <si>
    <r>
      <t>2</t>
    </r>
    <r>
      <rPr>
        <sz val="10"/>
        <color indexed="10"/>
        <rFont val="Arial Cyr"/>
        <family val="2"/>
      </rPr>
      <t>♦</t>
    </r>
  </si>
  <si>
    <t>К73</t>
  </si>
  <si>
    <t>1042</t>
  </si>
  <si>
    <t>Т63</t>
  </si>
  <si>
    <t>ДВ64</t>
  </si>
  <si>
    <t>Т5</t>
  </si>
  <si>
    <t>962</t>
  </si>
  <si>
    <t>10982</t>
  </si>
  <si>
    <t>9</t>
  </si>
  <si>
    <t>5♠</t>
  </si>
  <si>
    <t>ТД43</t>
  </si>
  <si>
    <t>Д3</t>
  </si>
  <si>
    <t>Д75</t>
  </si>
  <si>
    <t>К3</t>
  </si>
  <si>
    <t>К53</t>
  </si>
  <si>
    <t>В986</t>
  </si>
  <si>
    <t>В983</t>
  </si>
  <si>
    <t>К62</t>
  </si>
  <si>
    <t>Т10</t>
  </si>
  <si>
    <t>ТКД104</t>
  </si>
  <si>
    <t>К876</t>
  </si>
  <si>
    <t>765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</si>
  <si>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</si>
  <si>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1NT, N, +90</t>
  </si>
  <si>
    <t>Д875</t>
  </si>
  <si>
    <t>1♠</t>
  </si>
  <si>
    <t>5♣к</t>
  </si>
  <si>
    <t>КВ10</t>
  </si>
  <si>
    <t>ТВ5</t>
  </si>
  <si>
    <t>92</t>
  </si>
  <si>
    <t>964</t>
  </si>
  <si>
    <t>764</t>
  </si>
  <si>
    <t>К6</t>
  </si>
  <si>
    <t>ТД52</t>
  </si>
  <si>
    <t>ДВ96</t>
  </si>
  <si>
    <t>106</t>
  </si>
  <si>
    <t>В765</t>
  </si>
  <si>
    <t>ТВ8</t>
  </si>
  <si>
    <t>3NT, N, +630</t>
  </si>
  <si>
    <t>Д109</t>
  </si>
  <si>
    <t>5♣</t>
  </si>
  <si>
    <t>7</t>
  </si>
  <si>
    <t>843</t>
  </si>
  <si>
    <t>98732</t>
  </si>
  <si>
    <t>Д95</t>
  </si>
  <si>
    <t>6543</t>
  </si>
  <si>
    <t>Д5</t>
  </si>
  <si>
    <t>ТД73</t>
  </si>
  <si>
    <t>4♠, E, -420</t>
  </si>
  <si>
    <t>КВ9</t>
  </si>
  <si>
    <t>Т4</t>
  </si>
  <si>
    <t>В109</t>
  </si>
  <si>
    <t>К5</t>
  </si>
  <si>
    <t>652</t>
  </si>
  <si>
    <t>Д42</t>
  </si>
  <si>
    <t>КД103</t>
  </si>
  <si>
    <t>В97</t>
  </si>
  <si>
    <t>532</t>
  </si>
  <si>
    <t>64</t>
  </si>
  <si>
    <t>К93</t>
  </si>
  <si>
    <t>КД64</t>
  </si>
  <si>
    <t>965</t>
  </si>
  <si>
    <t>Т104</t>
  </si>
  <si>
    <t>75</t>
  </si>
  <si>
    <t>ТД106</t>
  </si>
  <si>
    <t>10984</t>
  </si>
  <si>
    <t>К765</t>
  </si>
  <si>
    <t>ДВ</t>
  </si>
  <si>
    <t>Т74</t>
  </si>
  <si>
    <t>Т974</t>
  </si>
  <si>
    <t>5♠к</t>
  </si>
  <si>
    <t>874</t>
  </si>
  <si>
    <t>В1062</t>
  </si>
  <si>
    <t>ТКД</t>
  </si>
  <si>
    <t>4♠к</t>
  </si>
  <si>
    <t>984</t>
  </si>
  <si>
    <t>ТВ4</t>
  </si>
  <si>
    <t>К83</t>
  </si>
  <si>
    <t>Д1096</t>
  </si>
  <si>
    <t>Д873</t>
  </si>
  <si>
    <t>К43</t>
  </si>
  <si>
    <t>ДВ83</t>
  </si>
  <si>
    <t>97</t>
  </si>
  <si>
    <t>В962</t>
  </si>
  <si>
    <t>В96</t>
  </si>
  <si>
    <t>983</t>
  </si>
  <si>
    <t>КВ8</t>
  </si>
  <si>
    <t>ТКД95</t>
  </si>
  <si>
    <t>Д2</t>
  </si>
  <si>
    <t>8654</t>
  </si>
  <si>
    <t>1053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</si>
  <si>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</si>
  <si>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Д108</t>
  </si>
  <si>
    <t>ТВ76</t>
  </si>
  <si>
    <t>10632</t>
  </si>
  <si>
    <t>953</t>
  </si>
  <si>
    <t>Д54</t>
  </si>
  <si>
    <t>102</t>
  </si>
  <si>
    <t>1NT, N, +120</t>
  </si>
  <si>
    <t>863</t>
  </si>
  <si>
    <t>ТКВ3</t>
  </si>
  <si>
    <t>975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</si>
  <si>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</si>
  <si>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9542</t>
  </si>
  <si>
    <t>10854</t>
  </si>
  <si>
    <t>ТК1053</t>
  </si>
  <si>
    <t>ТВ10</t>
  </si>
  <si>
    <t>ДВ106</t>
  </si>
  <si>
    <t>952</t>
  </si>
  <si>
    <t>Д974</t>
  </si>
  <si>
    <t>К974</t>
  </si>
  <si>
    <t>Д542</t>
  </si>
  <si>
    <t>ТВ7</t>
  </si>
  <si>
    <t>19</t>
  </si>
  <si>
    <t>20</t>
  </si>
  <si>
    <t>9865</t>
  </si>
  <si>
    <t>21</t>
  </si>
  <si>
    <t>4♠*, E, +100</t>
  </si>
  <si>
    <t>В9543</t>
  </si>
  <si>
    <t>КВ3</t>
  </si>
  <si>
    <t>872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</si>
  <si>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</si>
  <si>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Д1073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</si>
  <si>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</si>
  <si>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1054</t>
  </si>
  <si>
    <t>В1083</t>
  </si>
  <si>
    <t>852</t>
  </si>
  <si>
    <t>Т106</t>
  </si>
  <si>
    <t>Т532</t>
  </si>
  <si>
    <t>Т42</t>
  </si>
  <si>
    <t>КДВ6</t>
  </si>
  <si>
    <t>Т852</t>
  </si>
  <si>
    <t>В72</t>
  </si>
  <si>
    <t>543</t>
  </si>
  <si>
    <t>10753</t>
  </si>
  <si>
    <t>864</t>
  </si>
  <si>
    <t>К54</t>
  </si>
  <si>
    <t>Т742</t>
  </si>
  <si>
    <t>КД8</t>
  </si>
  <si>
    <t>К74</t>
  </si>
  <si>
    <t>В9872</t>
  </si>
  <si>
    <t>В92</t>
  </si>
  <si>
    <t>КД96</t>
  </si>
  <si>
    <t>Д964</t>
  </si>
  <si>
    <t>Д74</t>
  </si>
  <si>
    <t>Д65</t>
  </si>
  <si>
    <t>К1076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</si>
  <si>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</si>
  <si>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9532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</si>
  <si>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</si>
  <si>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ТК92</t>
  </si>
  <si>
    <t>ТК83</t>
  </si>
  <si>
    <t>КВ94</t>
  </si>
  <si>
    <t>1096</t>
  </si>
  <si>
    <t>8632</t>
  </si>
  <si>
    <t>ДВ983</t>
  </si>
  <si>
    <t>ДВ932</t>
  </si>
  <si>
    <t>10987</t>
  </si>
  <si>
    <t>6NT, S, +1440</t>
  </si>
  <si>
    <t>Турнир  "на импы"</t>
  </si>
  <si>
    <t>Сессия 1,  06 ноября 2018г.</t>
  </si>
  <si>
    <t>Хазанов С.Х.</t>
  </si>
  <si>
    <t>кол-во сдач</t>
  </si>
  <si>
    <t>ИМП за сдачу</t>
  </si>
  <si>
    <t>Турнир по спортивному бриджу на кросс-импы</t>
  </si>
  <si>
    <t>06.11.2018г.- 11.12.2018г.</t>
  </si>
  <si>
    <t>ТД7</t>
  </si>
  <si>
    <t>В43</t>
  </si>
  <si>
    <t>ДВ974</t>
  </si>
  <si>
    <t>КВ5432</t>
  </si>
  <si>
    <t>В743</t>
  </si>
  <si>
    <t>109862</t>
  </si>
  <si>
    <t>ТК84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</si>
  <si>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</si>
  <si>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</si>
  <si>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</si>
  <si>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</si>
  <si>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КВ1063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</si>
  <si>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</si>
  <si>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</si>
  <si>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ТКДВ105</t>
  </si>
  <si>
    <t>10853</t>
  </si>
  <si>
    <t>В832</t>
  </si>
  <si>
    <t>В943</t>
  </si>
  <si>
    <t>К9842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</si>
  <si>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</si>
  <si>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ТД65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</si>
  <si>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</si>
  <si>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ДВ7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</si>
  <si>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</si>
  <si>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+620</t>
  </si>
  <si>
    <t>ТД753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</si>
  <si>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</si>
  <si>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</si>
  <si>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Д1072</t>
  </si>
  <si>
    <t>КВ82</t>
  </si>
  <si>
    <t>ТВ1082</t>
  </si>
  <si>
    <t>Д987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</si>
  <si>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</si>
  <si>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ТД103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</si>
  <si>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</si>
  <si>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</si>
  <si>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</si>
  <si>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ТВ65</t>
  </si>
  <si>
    <t>9842</t>
  </si>
  <si>
    <t>10872</t>
  </si>
  <si>
    <t>В10732</t>
  </si>
  <si>
    <t>К973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</si>
  <si>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</si>
  <si>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</si>
  <si>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</si>
  <si>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ТВ6542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</si>
  <si>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</si>
  <si>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</si>
  <si>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К842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</si>
  <si>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</si>
  <si>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</si>
  <si>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</si>
  <si>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Д109762</t>
  </si>
  <si>
    <t>ТК874</t>
  </si>
  <si>
    <t>ДВ42</t>
  </si>
  <si>
    <t>76542</t>
  </si>
  <si>
    <t>ТКВ952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</si>
  <si>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</si>
  <si>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</si>
  <si>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ТК10763</t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</si>
  <si>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-1400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</si>
  <si>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</si>
  <si>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</si>
  <si>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ДВ6</t>
  </si>
  <si>
    <t>ТКД73</t>
  </si>
  <si>
    <t>ТД1094</t>
  </si>
  <si>
    <t>КД1096</t>
  </si>
  <si>
    <t>ТВ863</t>
  </si>
  <si>
    <t>ТКВ8642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</si>
  <si>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</si>
  <si>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</si>
  <si>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</si>
  <si>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6♣*, W, +300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</si>
  <si>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</si>
  <si>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</si>
  <si>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</si>
  <si>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</si>
  <si>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</si>
  <si>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ТКД6</t>
  </si>
  <si>
    <t>ТК43</t>
  </si>
  <si>
    <t>К82</t>
  </si>
  <si>
    <t>В109532</t>
  </si>
  <si>
    <t>К874</t>
  </si>
  <si>
    <t>ТК753</t>
  </si>
  <si>
    <t>ТВ1064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</si>
  <si>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</si>
  <si>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</si>
  <si>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</si>
  <si>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В10975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</si>
  <si>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</si>
  <si>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Д10986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</si>
  <si>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</si>
  <si>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</si>
  <si>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КВ75</t>
  </si>
  <si>
    <t>ДВ107</t>
  </si>
  <si>
    <t>ТК654</t>
  </si>
  <si>
    <t>ТД1072</t>
  </si>
  <si>
    <t>ТДВ87</t>
  </si>
  <si>
    <t>ТВ9832</t>
  </si>
  <si>
    <t>Т87543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</si>
  <si>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</si>
  <si>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</si>
  <si>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</si>
  <si>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</si>
  <si>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</si>
  <si>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</si>
  <si>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В1074</t>
  </si>
  <si>
    <t>ТК965</t>
  </si>
  <si>
    <t>ТД1085</t>
  </si>
  <si>
    <t>ТД82</t>
  </si>
  <si>
    <t>В1053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</si>
  <si>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</si>
  <si>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</si>
  <si>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ТК98654</t>
  </si>
  <si>
    <t>К9743</t>
  </si>
  <si>
    <t>4♠*, W, +300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</si>
  <si>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</si>
  <si>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</si>
  <si>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Т7643</t>
  </si>
  <si>
    <t>ДВ654</t>
  </si>
  <si>
    <t>8742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</si>
  <si>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</si>
  <si>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</si>
  <si>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</si>
  <si>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</si>
  <si>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</si>
  <si>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КД10985</t>
  </si>
  <si>
    <t>КВ87432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</si>
  <si>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</si>
  <si>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ТКД82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</si>
  <si>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</si>
  <si>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5NT, N, +660</t>
  </si>
  <si>
    <t>КДВ732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</si>
  <si>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</si>
  <si>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Сессия 2,  13 ноября 2018г.</t>
  </si>
  <si>
    <t>Соболев М.В.</t>
  </si>
  <si>
    <t>Бакал М.Э.</t>
  </si>
  <si>
    <t>Минкин И.М.</t>
  </si>
  <si>
    <t>Кожевников А.Е.</t>
  </si>
  <si>
    <t>Хрулев А.В.</t>
  </si>
  <si>
    <t>10875</t>
  </si>
  <si>
    <t>ТВ106</t>
  </si>
  <si>
    <t>К10432</t>
  </si>
  <si>
    <t>ТКД72</t>
  </si>
  <si>
    <t>ТД1093</t>
  </si>
  <si>
    <t>К87</t>
  </si>
  <si>
    <t>КВ43</t>
  </si>
  <si>
    <t>642</t>
  </si>
  <si>
    <t>К52</t>
  </si>
  <si>
    <t>ТК1073</t>
  </si>
  <si>
    <t>98</t>
  </si>
  <si>
    <t>ТДВ6</t>
  </si>
  <si>
    <t>654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</si>
  <si>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</si>
  <si>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Д10875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</si>
  <si>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</si>
  <si>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Д9</t>
  </si>
  <si>
    <t>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</si>
  <si>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</si>
  <si>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W, -450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</si>
  <si>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</si>
  <si>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2♣, W, -130</t>
  </si>
  <si>
    <t>Т65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</si>
  <si>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</si>
  <si>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В543</t>
  </si>
  <si>
    <t>873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</si>
  <si>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</si>
  <si>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</si>
  <si>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В532</t>
  </si>
  <si>
    <t>ДВ10</t>
  </si>
  <si>
    <t>К875</t>
  </si>
  <si>
    <t>ТКВ98</t>
  </si>
  <si>
    <t>1087</t>
  </si>
  <si>
    <t>842</t>
  </si>
  <si>
    <t>ТКД108</t>
  </si>
  <si>
    <t>9764</t>
  </si>
  <si>
    <t>КД10</t>
  </si>
  <si>
    <t>98763</t>
  </si>
  <si>
    <t>ТД96</t>
  </si>
  <si>
    <t>КВ62</t>
  </si>
  <si>
    <t>ТД10</t>
  </si>
  <si>
    <t>Т932</t>
  </si>
  <si>
    <t>К976</t>
  </si>
  <si>
    <t>Д105</t>
  </si>
  <si>
    <t>В963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</si>
  <si>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</si>
  <si>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Т8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</si>
  <si>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</si>
  <si>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ТК5</t>
  </si>
  <si>
    <t>В1032</t>
  </si>
  <si>
    <t>1♣, S,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</si>
  <si>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</si>
  <si>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4NT, E, -630</t>
  </si>
  <si>
    <t>9854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</si>
  <si>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</si>
  <si>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КДВ4</t>
  </si>
  <si>
    <t>ТВ3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</si>
  <si>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</si>
  <si>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ТВ6</t>
  </si>
  <si>
    <t>КВ76532</t>
  </si>
  <si>
    <t>ТК65432</t>
  </si>
  <si>
    <t>ТД6</t>
  </si>
  <si>
    <t>985</t>
  </si>
  <si>
    <t>К102</t>
  </si>
  <si>
    <t>Т109653</t>
  </si>
  <si>
    <t>ТДВ1094</t>
  </si>
  <si>
    <t>10983</t>
  </si>
  <si>
    <t>ТДВ52</t>
  </si>
  <si>
    <t>8</t>
  </si>
  <si>
    <t>109432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</si>
  <si>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</si>
  <si>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В109742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</si>
  <si>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</si>
  <si>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Д743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</si>
  <si>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</si>
  <si>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E, -120</t>
  </si>
  <si>
    <t>Д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</si>
  <si>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</si>
  <si>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6♣*, N,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</si>
  <si>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</si>
  <si>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</si>
  <si>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</si>
  <si>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</si>
  <si>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</si>
  <si>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6♣к</t>
  </si>
  <si>
    <t>КДВ9</t>
  </si>
  <si>
    <t>9742</t>
  </si>
  <si>
    <t>К832</t>
  </si>
  <si>
    <t>В1086</t>
  </si>
  <si>
    <t>К86</t>
  </si>
  <si>
    <t>В8</t>
  </si>
  <si>
    <t>1032</t>
  </si>
  <si>
    <t>875</t>
  </si>
  <si>
    <t>Д4</t>
  </si>
  <si>
    <t>К1097</t>
  </si>
  <si>
    <t>Д9742</t>
  </si>
  <si>
    <t>К108</t>
  </si>
  <si>
    <t>Т10865</t>
  </si>
  <si>
    <t>ТДВ754</t>
  </si>
  <si>
    <t>КД97</t>
  </si>
  <si>
    <t>Д1052</t>
  </si>
  <si>
    <t>КД654</t>
  </si>
  <si>
    <t>1097</t>
  </si>
  <si>
    <t>Т64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</si>
  <si>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</si>
  <si>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ТВ83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</si>
  <si>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</si>
  <si>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</si>
  <si>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КВ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</si>
  <si>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</si>
  <si>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</si>
  <si>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</si>
  <si>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E, -120</t>
  </si>
  <si>
    <t>Т542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</si>
  <si>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</si>
  <si>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ТВ743</t>
  </si>
  <si>
    <t>Т32</t>
  </si>
  <si>
    <t>2♣</t>
  </si>
  <si>
    <t>2♣к</t>
  </si>
  <si>
    <t>В1098</t>
  </si>
  <si>
    <t>ТДВ10875</t>
  </si>
  <si>
    <t>Д10982</t>
  </si>
  <si>
    <t>В9</t>
  </si>
  <si>
    <t>1086543</t>
  </si>
  <si>
    <t>КД6</t>
  </si>
  <si>
    <t>В74</t>
  </si>
  <si>
    <t>109762</t>
  </si>
  <si>
    <t>8743</t>
  </si>
  <si>
    <t>В965</t>
  </si>
  <si>
    <t>Д86</t>
  </si>
  <si>
    <t>7532</t>
  </si>
  <si>
    <t>КД1075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</si>
  <si>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</si>
  <si>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</si>
  <si>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Т653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</si>
  <si>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</si>
  <si>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</si>
  <si>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</si>
  <si>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</si>
  <si>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</si>
  <si>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ТК104</t>
  </si>
  <si>
    <t>В843</t>
  </si>
  <si>
    <r>
      <t>1</t>
    </r>
    <r>
      <rPr>
        <sz val="10"/>
        <color indexed="10"/>
        <rFont val="Arial Cyr"/>
        <family val="2"/>
      </rPr>
      <t>♦</t>
    </r>
  </si>
  <si>
    <t>В4</t>
  </si>
  <si>
    <t>Д986</t>
  </si>
  <si>
    <t>Д432</t>
  </si>
  <si>
    <t>КВ98</t>
  </si>
  <si>
    <t>ТД976</t>
  </si>
  <si>
    <t>ДВ65</t>
  </si>
  <si>
    <t>Д8432</t>
  </si>
  <si>
    <t>83</t>
  </si>
  <si>
    <t>К1075</t>
  </si>
  <si>
    <t>ТКВ65</t>
  </si>
  <si>
    <t>КД932</t>
  </si>
  <si>
    <t>1072</t>
  </si>
  <si>
    <t>Д6543</t>
  </si>
  <si>
    <t>КВ4</t>
  </si>
  <si>
    <t>109732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</si>
  <si>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</si>
  <si>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</si>
  <si>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Т10652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</si>
  <si>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</si>
  <si>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</si>
  <si>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</si>
  <si>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</si>
  <si>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В107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</si>
  <si>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</si>
  <si>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</si>
  <si>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3NTк</t>
  </si>
  <si>
    <t>Д97643</t>
  </si>
  <si>
    <t>К10873</t>
  </si>
  <si>
    <t>КВ86</t>
  </si>
  <si>
    <t>В95</t>
  </si>
  <si>
    <t>Т9652</t>
  </si>
  <si>
    <t>Т96</t>
  </si>
  <si>
    <t>10873</t>
  </si>
  <si>
    <t>ТК852</t>
  </si>
  <si>
    <t>Т9542</t>
  </si>
  <si>
    <t>ТК6</t>
  </si>
  <si>
    <t>95432</t>
  </si>
  <si>
    <t>Т9432</t>
  </si>
  <si>
    <t>Т10762</t>
  </si>
  <si>
    <t>КДВ1087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</si>
  <si>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</si>
  <si>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</si>
  <si>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</si>
  <si>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</si>
  <si>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</t>
  </si>
  <si>
    <t>2♣, W,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</si>
  <si>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</si>
  <si>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</si>
  <si>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</si>
  <si>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</si>
  <si>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КД43</t>
  </si>
  <si>
    <t>3♣к</t>
  </si>
  <si>
    <t>Присужденный результат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</si>
  <si>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</si>
  <si>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ТК972</t>
  </si>
  <si>
    <t>Д53</t>
  </si>
  <si>
    <t>Т853</t>
  </si>
  <si>
    <t>ТК9</t>
  </si>
  <si>
    <t>ТКДВ82</t>
  </si>
  <si>
    <t>Д10865</t>
  </si>
  <si>
    <t>9643</t>
  </si>
  <si>
    <t>ДВ108</t>
  </si>
  <si>
    <t>Т1092</t>
  </si>
  <si>
    <t>109</t>
  </si>
  <si>
    <t>754</t>
  </si>
  <si>
    <t>В8652</t>
  </si>
  <si>
    <t>Т97</t>
  </si>
  <si>
    <t>9765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</si>
  <si>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</si>
  <si>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ТК75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</si>
  <si>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</si>
  <si>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Д853</t>
  </si>
  <si>
    <t>КВ74</t>
  </si>
  <si>
    <t>2NT, S, +120</t>
  </si>
  <si>
    <t>КВ76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</si>
  <si>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</si>
  <si>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6NT, S, +990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</si>
  <si>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</si>
  <si>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К103</t>
  </si>
  <si>
    <t>104</t>
  </si>
  <si>
    <r>
      <t>6</t>
    </r>
    <r>
      <rPr>
        <sz val="10"/>
        <color indexed="10"/>
        <rFont val="Arial Cyr"/>
        <family val="2"/>
      </rPr>
      <t>♥</t>
    </r>
  </si>
  <si>
    <t>6♣</t>
  </si>
  <si>
    <t>ТДВ108</t>
  </si>
  <si>
    <t>10842</t>
  </si>
  <si>
    <t>КД10964</t>
  </si>
  <si>
    <t>КВ2</t>
  </si>
  <si>
    <t>972</t>
  </si>
  <si>
    <t>ДВ953</t>
  </si>
  <si>
    <t>В7</t>
  </si>
  <si>
    <t>ТК108</t>
  </si>
  <si>
    <t>9754</t>
  </si>
  <si>
    <t>КВ75432</t>
  </si>
  <si>
    <t>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</si>
  <si>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</si>
  <si>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</si>
  <si>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</si>
  <si>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КДВ3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</si>
  <si>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</si>
  <si>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</si>
  <si>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2NT*,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</si>
  <si>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</si>
  <si>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W, +100</t>
  </si>
  <si>
    <t>Т3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</si>
  <si>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</si>
  <si>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ДВ63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</si>
  <si>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</si>
  <si>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3♣рк</t>
  </si>
  <si>
    <t>Д109742</t>
  </si>
  <si>
    <t>В106</t>
  </si>
  <si>
    <t>94</t>
  </si>
  <si>
    <t>Т10843</t>
  </si>
  <si>
    <t>КД85</t>
  </si>
  <si>
    <t>Т1073</t>
  </si>
  <si>
    <t>КВ65</t>
  </si>
  <si>
    <t>Т1097</t>
  </si>
  <si>
    <t>ТДВ3</t>
  </si>
  <si>
    <t>К4</t>
  </si>
  <si>
    <t>Т73</t>
  </si>
  <si>
    <t>ДВ10942</t>
  </si>
  <si>
    <t>ДВ9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</si>
  <si>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</si>
  <si>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</si>
  <si>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</si>
  <si>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</si>
  <si>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</si>
  <si>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</si>
  <si>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1♠, E, -140</t>
  </si>
  <si>
    <t>98762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</si>
  <si>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</si>
  <si>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К72</t>
  </si>
  <si>
    <t>КВ63</t>
  </si>
  <si>
    <t>Д10962</t>
  </si>
  <si>
    <t>10432</t>
  </si>
  <si>
    <t>ТД85</t>
  </si>
  <si>
    <t>Д985</t>
  </si>
  <si>
    <t>Т7543</t>
  </si>
  <si>
    <t>ТВ102</t>
  </si>
  <si>
    <t>КВ7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</si>
  <si>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</si>
  <si>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</si>
  <si>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</si>
  <si>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К987653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</si>
  <si>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</si>
  <si>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Сессия 3,  20 ноября 2018г.</t>
  </si>
  <si>
    <t>Приведенцев А.Ю.</t>
  </si>
  <si>
    <t>Т98</t>
  </si>
  <si>
    <t>9872</t>
  </si>
  <si>
    <t>Д963</t>
  </si>
  <si>
    <t>ТВ2</t>
  </si>
  <si>
    <t>74</t>
  </si>
  <si>
    <t>КД63</t>
  </si>
  <si>
    <t>Т87</t>
  </si>
  <si>
    <t>В542</t>
  </si>
  <si>
    <t>108</t>
  </si>
  <si>
    <t>КДВ7</t>
  </si>
  <si>
    <t>В1085</t>
  </si>
  <si>
    <t>ТВ94</t>
  </si>
  <si>
    <t>7652</t>
  </si>
  <si>
    <t>10874</t>
  </si>
  <si>
    <t>КД62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</si>
  <si>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</si>
  <si>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</si>
  <si>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+430</t>
  </si>
  <si>
    <t>КВ952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</si>
  <si>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</si>
  <si>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</si>
  <si>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КД9764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</si>
  <si>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</si>
  <si>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</si>
  <si>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К63</t>
  </si>
  <si>
    <t>В93</t>
  </si>
  <si>
    <t>В63</t>
  </si>
  <si>
    <t>Д1093</t>
  </si>
  <si>
    <t>1052</t>
  </si>
  <si>
    <t>В10982</t>
  </si>
  <si>
    <t>КД65</t>
  </si>
  <si>
    <t>76</t>
  </si>
  <si>
    <t>Д85</t>
  </si>
  <si>
    <t>84</t>
  </si>
  <si>
    <t>Т8752</t>
  </si>
  <si>
    <t>Т109853</t>
  </si>
  <si>
    <t>Д83</t>
  </si>
  <si>
    <t>Т53</t>
  </si>
  <si>
    <t>КД764</t>
  </si>
  <si>
    <t>9732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</si>
  <si>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</si>
  <si>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ТК1042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</si>
  <si>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</si>
  <si>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</si>
  <si>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</si>
  <si>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Д10972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</si>
  <si>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</si>
  <si>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</si>
  <si>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</si>
  <si>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</si>
  <si>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В976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</si>
  <si>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</si>
  <si>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КДВ73</t>
  </si>
  <si>
    <t>732</t>
  </si>
  <si>
    <t>ТК1054</t>
  </si>
  <si>
    <t>Т98643</t>
  </si>
  <si>
    <t>52</t>
  </si>
  <si>
    <t>6542</t>
  </si>
  <si>
    <t>10954</t>
  </si>
  <si>
    <t>9654</t>
  </si>
  <si>
    <t>К76</t>
  </si>
  <si>
    <t>ТВ1085</t>
  </si>
  <si>
    <t>КДВ52</t>
  </si>
  <si>
    <t>Т10863</t>
  </si>
  <si>
    <t>КВ7542</t>
  </si>
  <si>
    <t>В109863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</si>
  <si>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</si>
  <si>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ТКДВ8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</si>
  <si>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</si>
  <si>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ТК82</t>
  </si>
  <si>
    <t>432</t>
  </si>
  <si>
    <t>7♣*, E, +800</t>
  </si>
  <si>
    <t>Д8762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</si>
  <si>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</si>
  <si>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S,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</si>
  <si>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</si>
  <si>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ТД74</t>
  </si>
  <si>
    <t>7♣к</t>
  </si>
  <si>
    <t>Д1083</t>
  </si>
  <si>
    <t>Т108642</t>
  </si>
  <si>
    <t>Д97</t>
  </si>
  <si>
    <t>Д73</t>
  </si>
  <si>
    <t>1093</t>
  </si>
  <si>
    <t>КД54</t>
  </si>
  <si>
    <t>ТКД87</t>
  </si>
  <si>
    <t>Д102</t>
  </si>
  <si>
    <t>Т863</t>
  </si>
  <si>
    <t>КВ104</t>
  </si>
  <si>
    <t>Т102</t>
  </si>
  <si>
    <t>ТК103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</si>
  <si>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</si>
  <si>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95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</si>
  <si>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</si>
  <si>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</si>
  <si>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</si>
  <si>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6NT, E, -990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</si>
  <si>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</si>
  <si>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</si>
  <si>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987</t>
  </si>
  <si>
    <t>ТК8</t>
  </si>
  <si>
    <t>В1084</t>
  </si>
  <si>
    <t>Д10984</t>
  </si>
  <si>
    <t>В83</t>
  </si>
  <si>
    <t>КВ52</t>
  </si>
  <si>
    <t>10765</t>
  </si>
  <si>
    <t>Т952</t>
  </si>
  <si>
    <t>98764</t>
  </si>
  <si>
    <t>ТД32</t>
  </si>
  <si>
    <t>Д942</t>
  </si>
  <si>
    <t>743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</si>
  <si>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</si>
  <si>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Д943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</si>
  <si>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</si>
  <si>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КД1084</t>
  </si>
  <si>
    <t>КД3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</si>
  <si>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</si>
  <si>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</si>
  <si>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</si>
  <si>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</si>
  <si>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</si>
  <si>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</si>
  <si>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ТД108</t>
  </si>
  <si>
    <t>КД9862</t>
  </si>
  <si>
    <t>ТД102</t>
  </si>
  <si>
    <t>752</t>
  </si>
  <si>
    <t>Т109652</t>
  </si>
  <si>
    <t>В102</t>
  </si>
  <si>
    <t>ТК9542</t>
  </si>
  <si>
    <t>Д1063</t>
  </si>
  <si>
    <t>54</t>
  </si>
  <si>
    <t>КД863</t>
  </si>
  <si>
    <t>Т962</t>
  </si>
  <si>
    <t>КД75</t>
  </si>
  <si>
    <t>К965</t>
  </si>
  <si>
    <t>Т43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</si>
  <si>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</si>
  <si>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</si>
  <si>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</si>
  <si>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</si>
  <si>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9753</t>
  </si>
  <si>
    <t>4♣*, E, +300</t>
  </si>
  <si>
    <t>ТВ9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</si>
  <si>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</si>
  <si>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</si>
  <si>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</si>
  <si>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В103</t>
  </si>
  <si>
    <t>Д43</t>
  </si>
  <si>
    <t>9543</t>
  </si>
  <si>
    <t>ТВ432</t>
  </si>
  <si>
    <t>КД92</t>
  </si>
  <si>
    <t>К1062</t>
  </si>
  <si>
    <t>Д107</t>
  </si>
  <si>
    <t>96543</t>
  </si>
  <si>
    <t>Д872</t>
  </si>
  <si>
    <t>ТВ105</t>
  </si>
  <si>
    <t>ТД98</t>
  </si>
  <si>
    <t>ТД87</t>
  </si>
  <si>
    <t>ТКВ9543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</si>
  <si>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</si>
  <si>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</si>
  <si>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</si>
  <si>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ТВ72</t>
  </si>
  <si>
    <t>1NT,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</si>
  <si>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</si>
  <si>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8764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</si>
  <si>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</si>
  <si>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</si>
  <si>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КВ106</t>
  </si>
  <si>
    <t>ДВ964</t>
  </si>
  <si>
    <t>Т762</t>
  </si>
  <si>
    <t>КВ7652</t>
  </si>
  <si>
    <t>Т9</t>
  </si>
  <si>
    <t>В10643</t>
  </si>
  <si>
    <t>9752</t>
  </si>
  <si>
    <t>108753</t>
  </si>
  <si>
    <t>Д543</t>
  </si>
  <si>
    <t>К8543</t>
  </si>
  <si>
    <t>Т103</t>
  </si>
  <si>
    <t>КДВ1076</t>
  </si>
  <si>
    <t>ТД743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</si>
  <si>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</si>
  <si>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</si>
  <si>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Д976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</si>
  <si>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</si>
  <si>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5♣, N, +400</t>
  </si>
  <si>
    <t>8543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</si>
  <si>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</si>
  <si>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К10862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</si>
  <si>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</si>
  <si>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В643</t>
  </si>
  <si>
    <t>Д6542</t>
  </si>
  <si>
    <t>К97</t>
  </si>
  <si>
    <t>ТК95</t>
  </si>
  <si>
    <t>КД95</t>
  </si>
  <si>
    <t>87</t>
  </si>
  <si>
    <t>Т10653</t>
  </si>
  <si>
    <t>К982</t>
  </si>
  <si>
    <t>Д1042</t>
  </si>
  <si>
    <t>976</t>
  </si>
  <si>
    <t>ТВ104</t>
  </si>
  <si>
    <t>ДВ72</t>
  </si>
  <si>
    <t>1074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</si>
  <si>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</si>
  <si>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</si>
  <si>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</si>
  <si>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В865</t>
  </si>
  <si>
    <t>ТВ84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</si>
  <si>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</si>
  <si>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-430</t>
  </si>
  <si>
    <t>Д832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</si>
  <si>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</si>
  <si>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8643</t>
  </si>
  <si>
    <t>ДВ2</t>
  </si>
  <si>
    <t>72</t>
  </si>
  <si>
    <t>Т10732</t>
  </si>
  <si>
    <t>ТД964</t>
  </si>
  <si>
    <t>ТДВ84</t>
  </si>
  <si>
    <t>10963</t>
  </si>
  <si>
    <t>К984</t>
  </si>
  <si>
    <t>ТК86</t>
  </si>
  <si>
    <t>Д93</t>
  </si>
  <si>
    <t>КД86</t>
  </si>
  <si>
    <t>10532</t>
  </si>
  <si>
    <t>К7</t>
  </si>
  <si>
    <t>Т7542</t>
  </si>
  <si>
    <t>КВ1096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</si>
  <si>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</si>
  <si>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Д10532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</si>
  <si>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</si>
  <si>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Т1053</t>
  </si>
  <si>
    <t>4♠, W, -620</t>
  </si>
  <si>
    <t>К7652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</si>
  <si>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</si>
  <si>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3♣, E, -130</t>
  </si>
  <si>
    <t>В94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</si>
  <si>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</si>
  <si>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 Cyr"/>
        <family val="2"/>
      </rPr>
      <t>♦</t>
    </r>
  </si>
  <si>
    <t>108432</t>
  </si>
  <si>
    <t>1092</t>
  </si>
  <si>
    <t>ТВ632</t>
  </si>
  <si>
    <t>К754</t>
  </si>
  <si>
    <t>ТКВ9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</si>
  <si>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</si>
  <si>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</si>
  <si>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</si>
  <si>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К1084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</si>
  <si>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</si>
  <si>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 xml:space="preserve">  - один отброшенный результат.</t>
  </si>
  <si>
    <t xml:space="preserve">     (учитывается пропуск с наименьшим кол-вом сдач в сессии)</t>
  </si>
  <si>
    <t xml:space="preserve">  - пропуск учитывается как -2 импа за каждую сдачу сессии. </t>
  </si>
  <si>
    <t>(-50)</t>
  </si>
  <si>
    <t>Сессия 4,  27 ноября 2018г.</t>
  </si>
  <si>
    <t>Академова В.В.</t>
  </si>
  <si>
    <t>Аушев Е.П.</t>
  </si>
  <si>
    <t>Сессия 5,  04 декабря 2018г.</t>
  </si>
  <si>
    <t>сыгр.сдач</t>
  </si>
  <si>
    <t>Митин В.Д.</t>
  </si>
  <si>
    <t>Табатадзе М.В.</t>
  </si>
  <si>
    <t>Романова А.А.</t>
  </si>
  <si>
    <t>Шепеленко Е.А.</t>
  </si>
  <si>
    <t>Сташенкова Е.Д.</t>
  </si>
  <si>
    <t>Юн И.В.</t>
  </si>
  <si>
    <t>Бухвалов М.Е.</t>
  </si>
  <si>
    <t>Овсиенко С.С.</t>
  </si>
  <si>
    <t>(-5,75)</t>
  </si>
  <si>
    <t>(-16,00)</t>
  </si>
  <si>
    <t>(-5,83)</t>
  </si>
  <si>
    <t>(-12,31)</t>
  </si>
  <si>
    <t>(-35,00)</t>
  </si>
  <si>
    <t>Д98</t>
  </si>
  <si>
    <t>Т76</t>
  </si>
  <si>
    <t>Т875</t>
  </si>
  <si>
    <t>942</t>
  </si>
  <si>
    <t>ТКВ1073</t>
  </si>
  <si>
    <t>КВ32</t>
  </si>
  <si>
    <t>9432</t>
  </si>
  <si>
    <t>Т10942</t>
  </si>
  <si>
    <t>В763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</si>
  <si>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</si>
  <si>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Д1084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</si>
  <si>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</si>
  <si>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</si>
  <si>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6432</t>
  </si>
  <si>
    <t>К108643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</si>
  <si>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</si>
  <si>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</si>
  <si>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</si>
  <si>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ТКД10</t>
  </si>
  <si>
    <t>ТВ</t>
  </si>
  <si>
    <t>Т632</t>
  </si>
  <si>
    <t>ДВ1073</t>
  </si>
  <si>
    <t>ТК10652</t>
  </si>
  <si>
    <t>К95</t>
  </si>
  <si>
    <t>87643</t>
  </si>
  <si>
    <t>К1065</t>
  </si>
  <si>
    <t>К42</t>
  </si>
  <si>
    <t>КДВ72</t>
  </si>
  <si>
    <t>109743</t>
  </si>
  <si>
    <t>ТК65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</si>
  <si>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</si>
  <si>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</si>
  <si>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Д842</t>
  </si>
  <si>
    <t>4♣, W, -130</t>
  </si>
  <si>
    <t>В9753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</si>
  <si>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</si>
  <si>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</si>
  <si>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Т8643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</si>
  <si>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</si>
  <si>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</si>
  <si>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</si>
  <si>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53</t>
  </si>
  <si>
    <t>Т6542</t>
  </si>
  <si>
    <t>ТВ732</t>
  </si>
  <si>
    <t>В10753</t>
  </si>
  <si>
    <t>ТД4</t>
  </si>
  <si>
    <t>КДВ</t>
  </si>
  <si>
    <t>1083</t>
  </si>
  <si>
    <t>ТКВ84</t>
  </si>
  <si>
    <t>Т10952</t>
  </si>
  <si>
    <t>В874</t>
  </si>
  <si>
    <t>Т92</t>
  </si>
  <si>
    <t>Д96</t>
  </si>
  <si>
    <t>ТД64</t>
  </si>
  <si>
    <t>Т108654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</si>
  <si>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</si>
  <si>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КВ1086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</si>
  <si>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</si>
  <si>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Д72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</si>
  <si>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</si>
  <si>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+650</t>
  </si>
  <si>
    <t>Д63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</si>
  <si>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</si>
  <si>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6NT, E, -1440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</si>
  <si>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</si>
  <si>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</si>
  <si>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В1097</t>
  </si>
  <si>
    <t>КВ9872</t>
  </si>
  <si>
    <t>10643</t>
  </si>
  <si>
    <t>Т874</t>
  </si>
  <si>
    <t>ТК54</t>
  </si>
  <si>
    <t>10654</t>
  </si>
  <si>
    <t>ТД3</t>
  </si>
  <si>
    <t>ТДВ103</t>
  </si>
  <si>
    <t>ТК107</t>
  </si>
  <si>
    <t>982</t>
  </si>
  <si>
    <t>КД752</t>
  </si>
  <si>
    <t>К96</t>
  </si>
  <si>
    <t>Т1087</t>
  </si>
  <si>
    <t>ДВ109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</si>
  <si>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</si>
  <si>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</si>
  <si>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</si>
  <si>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</si>
  <si>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</si>
  <si>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</si>
  <si>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</si>
  <si>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В1052</t>
  </si>
  <si>
    <t>КДВ54</t>
  </si>
  <si>
    <t>КДВ5</t>
  </si>
  <si>
    <t>Т8762</t>
  </si>
  <si>
    <t>КВ5</t>
  </si>
  <si>
    <t>Т8753</t>
  </si>
  <si>
    <t>Д10943</t>
  </si>
  <si>
    <t>Т83</t>
  </si>
  <si>
    <t>ТВ873</t>
  </si>
  <si>
    <t>1064</t>
  </si>
  <si>
    <t>86</t>
  </si>
  <si>
    <t>К94</t>
  </si>
  <si>
    <t>10962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</si>
  <si>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</si>
  <si>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</si>
  <si>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</si>
  <si>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1062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</si>
  <si>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</si>
  <si>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</si>
  <si>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E, -620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</si>
  <si>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</si>
  <si>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К872</t>
  </si>
  <si>
    <t>ДВ876</t>
  </si>
  <si>
    <t>КВ72</t>
  </si>
  <si>
    <t>ДВ1096</t>
  </si>
  <si>
    <t>К64</t>
  </si>
  <si>
    <t>В762</t>
  </si>
  <si>
    <t>ТВ10985</t>
  </si>
  <si>
    <t>К1054</t>
  </si>
  <si>
    <t>8542</t>
  </si>
  <si>
    <t>ТДВ</t>
  </si>
  <si>
    <t>Д983</t>
  </si>
  <si>
    <t>108654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</si>
  <si>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</si>
  <si>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10754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</si>
  <si>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</si>
  <si>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</si>
  <si>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К7632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</si>
  <si>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</si>
  <si>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</si>
  <si>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</si>
  <si>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</si>
  <si>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3♠к</t>
  </si>
  <si>
    <t>109832</t>
  </si>
  <si>
    <t>987432</t>
  </si>
  <si>
    <t>К9432</t>
  </si>
  <si>
    <t>К975</t>
  </si>
  <si>
    <t>ТКДВ1065</t>
  </si>
  <si>
    <t>ДВ73</t>
  </si>
  <si>
    <t>Т98642</t>
  </si>
  <si>
    <t>В932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</si>
  <si>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</si>
  <si>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ТВ108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</si>
  <si>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</si>
  <si>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106432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</si>
  <si>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</si>
  <si>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Д962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</si>
  <si>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</si>
  <si>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К109652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</si>
  <si>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</si>
  <si>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В632</t>
  </si>
  <si>
    <t>КВ10953</t>
  </si>
  <si>
    <t>ТК1097</t>
  </si>
  <si>
    <t>Т7532</t>
  </si>
  <si>
    <t>86542</t>
  </si>
  <si>
    <t>10973</t>
  </si>
  <si>
    <t>Т1085</t>
  </si>
  <si>
    <t>Т965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</si>
  <si>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</si>
  <si>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КВ732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</si>
  <si>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</si>
  <si>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КД106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</si>
  <si>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</si>
  <si>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+600</t>
  </si>
  <si>
    <t>К107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</si>
  <si>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</si>
  <si>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</si>
  <si>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1NTк</t>
  </si>
  <si>
    <t>ТВ103</t>
  </si>
  <si>
    <t>В8542</t>
  </si>
  <si>
    <t>ТД2</t>
  </si>
  <si>
    <t>Д954</t>
  </si>
  <si>
    <t>КД42</t>
  </si>
  <si>
    <t>В985</t>
  </si>
  <si>
    <t>ТК632</t>
  </si>
  <si>
    <t>Д10963</t>
  </si>
  <si>
    <t>В8643</t>
  </si>
  <si>
    <t>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</si>
  <si>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</si>
  <si>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</si>
  <si>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</si>
  <si>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ДВ854</t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</si>
  <si>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</si>
  <si>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</si>
  <si>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</si>
  <si>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</si>
  <si>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</si>
  <si>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987642</t>
  </si>
  <si>
    <t>2♠к</t>
  </si>
  <si>
    <t>В85</t>
  </si>
  <si>
    <t>ТДВ95</t>
  </si>
  <si>
    <t>98765</t>
  </si>
  <si>
    <t>Д76</t>
  </si>
  <si>
    <t>ТК10962</t>
  </si>
  <si>
    <t>Д854</t>
  </si>
  <si>
    <t>107643</t>
  </si>
  <si>
    <t>К843</t>
  </si>
  <si>
    <t>ДВ43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</si>
  <si>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</si>
  <si>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Т9532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</si>
  <si>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</si>
  <si>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</si>
  <si>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К10972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</si>
  <si>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</si>
  <si>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+140</t>
  </si>
  <si>
    <t>В108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</si>
  <si>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</si>
  <si>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Т876542</t>
  </si>
  <si>
    <t>Д932</t>
  </si>
  <si>
    <t>107532</t>
  </si>
  <si>
    <t>ТД853</t>
  </si>
  <si>
    <t>В1065</t>
  </si>
  <si>
    <t>Т986432</t>
  </si>
  <si>
    <t>ДВ105</t>
  </si>
  <si>
    <t>ТВ82</t>
  </si>
  <si>
    <t>К10653</t>
  </si>
  <si>
    <t>В62</t>
  </si>
  <si>
    <t>К1087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</si>
  <si>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</si>
  <si>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КДВ10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</si>
  <si>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</si>
  <si>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E, -650</t>
  </si>
  <si>
    <t>Д94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</si>
  <si>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</si>
  <si>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5♠*, N, -500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</si>
  <si>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</si>
  <si>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ТВ942</t>
  </si>
  <si>
    <t>954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</si>
  <si>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</si>
  <si>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ТКВ83</t>
  </si>
  <si>
    <t>Т765</t>
  </si>
  <si>
    <t>В10865</t>
  </si>
  <si>
    <t>ДВ93</t>
  </si>
  <si>
    <t>К8542</t>
  </si>
  <si>
    <t>ТК9842</t>
  </si>
  <si>
    <t>К943</t>
  </si>
  <si>
    <t>ТКД1063</t>
  </si>
  <si>
    <t>ТД987</t>
  </si>
  <si>
    <t>932</t>
  </si>
  <si>
    <t>1076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</si>
  <si>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</si>
  <si>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</si>
  <si>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E, -140</t>
  </si>
  <si>
    <t>К9742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</si>
  <si>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</si>
  <si>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В752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</si>
  <si>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</si>
  <si>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1086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</si>
  <si>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</si>
  <si>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ТД10984</t>
  </si>
  <si>
    <t>97543</t>
  </si>
  <si>
    <t>Т82</t>
  </si>
  <si>
    <t>542</t>
  </si>
  <si>
    <t>ТДВ105</t>
  </si>
  <si>
    <t>К10942</t>
  </si>
  <si>
    <t>ТД62</t>
  </si>
  <si>
    <t>К1063</t>
  </si>
  <si>
    <t>В987</t>
  </si>
  <si>
    <t>643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</si>
  <si>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</si>
  <si>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ДВ653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</si>
  <si>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</si>
  <si>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К75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</si>
  <si>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</si>
  <si>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6♠*, E, +1400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</si>
  <si>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</si>
  <si>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Д975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</si>
  <si>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</si>
  <si>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2NTк</t>
  </si>
  <si>
    <t>В1073</t>
  </si>
  <si>
    <t>1043</t>
  </si>
  <si>
    <t>КД8543</t>
  </si>
  <si>
    <t>КД9753</t>
  </si>
  <si>
    <t>ТК9862</t>
  </si>
  <si>
    <t>КВ6532</t>
  </si>
  <si>
    <t>ТВ764</t>
  </si>
  <si>
    <t>ТКД85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</si>
  <si>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</si>
  <si>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Д8652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</si>
  <si>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</si>
  <si>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Д874</t>
  </si>
  <si>
    <t>К98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</si>
  <si>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</si>
  <si>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</si>
  <si>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</si>
  <si>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t>В76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</si>
  <si>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</si>
  <si>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4♣к</t>
  </si>
  <si>
    <t>К10752</t>
  </si>
  <si>
    <t>865</t>
  </si>
  <si>
    <t>ТД63</t>
  </si>
  <si>
    <t>К104</t>
  </si>
  <si>
    <t>ТД963</t>
  </si>
  <si>
    <t>ТД84</t>
  </si>
  <si>
    <t>В1095</t>
  </si>
  <si>
    <t>9864</t>
  </si>
  <si>
    <t>ТДВ1042</t>
  </si>
  <si>
    <t>К1087542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</si>
  <si>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</si>
  <si>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</si>
  <si>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</si>
  <si>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</si>
  <si>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ТДВ1072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</si>
  <si>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</si>
  <si>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6♠, W, -980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</si>
  <si>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</si>
  <si>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Д632</t>
  </si>
  <si>
    <t>К65</t>
  </si>
  <si>
    <t>В10872</t>
  </si>
  <si>
    <t>Д10432</t>
  </si>
  <si>
    <t>К1064</t>
  </si>
  <si>
    <t>ДВ10754</t>
  </si>
  <si>
    <t>К10952</t>
  </si>
  <si>
    <t>ТД93</t>
  </si>
  <si>
    <t>ТВ85</t>
  </si>
  <si>
    <t>Т2</t>
  </si>
  <si>
    <t>Д9873</t>
  </si>
  <si>
    <t>ТДВ62</t>
  </si>
  <si>
    <t>963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</si>
  <si>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</si>
  <si>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Т843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</si>
  <si>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</si>
  <si>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-200</t>
    </r>
  </si>
  <si>
    <t>КД954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</si>
  <si>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</si>
  <si>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</si>
  <si>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</si>
  <si>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</si>
  <si>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К1098</t>
  </si>
  <si>
    <t>ТВ64</t>
  </si>
  <si>
    <t>КВ965</t>
  </si>
  <si>
    <t>ТКД62</t>
  </si>
  <si>
    <t>В954</t>
  </si>
  <si>
    <t>К9872</t>
  </si>
  <si>
    <t>10542</t>
  </si>
  <si>
    <t>ТДВ8</t>
  </si>
  <si>
    <t>ТВ652</t>
  </si>
  <si>
    <t>В1093</t>
  </si>
  <si>
    <t>ТВ42</t>
  </si>
  <si>
    <t>ТК62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</si>
  <si>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</si>
  <si>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</si>
  <si>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</si>
  <si>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</si>
  <si>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</si>
  <si>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</si>
  <si>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КД1076</t>
  </si>
  <si>
    <t>В65</t>
  </si>
  <si>
    <t>Д1054</t>
  </si>
  <si>
    <t>В973</t>
  </si>
  <si>
    <t>Д852</t>
  </si>
  <si>
    <t>ТКД4</t>
  </si>
  <si>
    <t>ТКДВ6</t>
  </si>
  <si>
    <t>Т1086</t>
  </si>
  <si>
    <t>Т983</t>
  </si>
  <si>
    <t>К987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</si>
  <si>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</si>
  <si>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ТД764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</si>
  <si>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</si>
  <si>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</si>
  <si>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</si>
  <si>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5♠, S, +650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</si>
  <si>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</si>
  <si>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ДВ752</t>
  </si>
  <si>
    <t>all pass</t>
  </si>
  <si>
    <t>ДВ9763</t>
  </si>
  <si>
    <t>1094</t>
  </si>
  <si>
    <t>Т1074</t>
  </si>
  <si>
    <t>ТВ98</t>
  </si>
  <si>
    <t>Д10973</t>
  </si>
  <si>
    <t>К963</t>
  </si>
  <si>
    <t>Т9874</t>
  </si>
  <si>
    <t>КДВ53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</si>
  <si>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</si>
  <si>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</si>
  <si>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Т52</t>
  </si>
  <si>
    <t>КД865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</si>
  <si>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</si>
  <si>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</si>
  <si>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К10732</t>
  </si>
  <si>
    <t>ТК10752</t>
  </si>
  <si>
    <t>В98</t>
  </si>
  <si>
    <t>В864</t>
  </si>
  <si>
    <t>ТКВ54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</si>
  <si>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</si>
  <si>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К10754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</si>
  <si>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</si>
  <si>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</si>
  <si>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Задорожнюк А.О.</t>
  </si>
  <si>
    <t>Сессия 6,  11 декабря 2018г.</t>
  </si>
  <si>
    <t>Штраф</t>
  </si>
  <si>
    <t>Петрухин К.С.</t>
  </si>
  <si>
    <t>Агапов С.Н.</t>
  </si>
  <si>
    <t>Трунькина Е.С.</t>
  </si>
  <si>
    <t>ТКДВ1064</t>
  </si>
  <si>
    <t>ТКД8</t>
  </si>
  <si>
    <t>10942</t>
  </si>
  <si>
    <t>КВ54</t>
  </si>
  <si>
    <t>КДВ875</t>
  </si>
  <si>
    <t>К9874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</si>
  <si>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</si>
  <si>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</si>
  <si>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S,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</si>
  <si>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</si>
  <si>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</si>
  <si>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</si>
  <si>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974</t>
  </si>
  <si>
    <t>Д62</t>
  </si>
  <si>
    <t>В652</t>
  </si>
  <si>
    <t>ТКВ7</t>
  </si>
  <si>
    <t>ТД92</t>
  </si>
  <si>
    <t>1073</t>
  </si>
  <si>
    <t>ТК42</t>
  </si>
  <si>
    <t>К10932</t>
  </si>
  <si>
    <t>Т84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</si>
  <si>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</si>
  <si>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К653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</si>
  <si>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</si>
  <si>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</si>
  <si>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6♣, W, -1370</t>
  </si>
  <si>
    <t>10932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</si>
  <si>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</si>
  <si>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</si>
  <si>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ДВ8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</si>
  <si>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</si>
  <si>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</si>
  <si>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В975</t>
  </si>
  <si>
    <t>87632</t>
  </si>
  <si>
    <t>Д843</t>
  </si>
  <si>
    <t>К97654</t>
  </si>
  <si>
    <t>КВ109</t>
  </si>
  <si>
    <t>Т62</t>
  </si>
  <si>
    <t>В1075</t>
  </si>
  <si>
    <t>Д10842</t>
  </si>
  <si>
    <t>ДВ98</t>
  </si>
  <si>
    <t>К764</t>
  </si>
  <si>
    <t>Т54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</si>
  <si>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</si>
  <si>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</si>
  <si>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ТКД984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</si>
  <si>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</si>
  <si>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N, +130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</si>
  <si>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</si>
  <si>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</si>
  <si>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ТКД63</t>
  </si>
  <si>
    <t>В984</t>
  </si>
  <si>
    <t>ТД642</t>
  </si>
  <si>
    <t>КВ754</t>
  </si>
  <si>
    <t>9632</t>
  </si>
  <si>
    <t>Д952</t>
  </si>
  <si>
    <t>ТКД74</t>
  </si>
  <si>
    <t>Т652</t>
  </si>
  <si>
    <t>ДВ97</t>
  </si>
  <si>
    <t>К1095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</si>
  <si>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</si>
  <si>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</si>
  <si>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96532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</si>
  <si>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</si>
  <si>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6NT, N,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</si>
  <si>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</si>
  <si>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</si>
  <si>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9853</t>
  </si>
  <si>
    <t>6♠</t>
  </si>
  <si>
    <t>К852</t>
  </si>
  <si>
    <t>К9753</t>
  </si>
  <si>
    <t>К642</t>
  </si>
  <si>
    <t>В7642</t>
  </si>
  <si>
    <t>8752</t>
  </si>
  <si>
    <t>ТКД64</t>
  </si>
  <si>
    <t>К763</t>
  </si>
  <si>
    <t>Д764</t>
  </si>
  <si>
    <t>ТДВ842</t>
  </si>
  <si>
    <t>ДВ10873</t>
  </si>
  <si>
    <t>КД985</t>
  </si>
  <si>
    <t>КВ1064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</si>
  <si>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</si>
  <si>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В10987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</si>
  <si>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</si>
  <si>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ТВ1084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</si>
  <si>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</si>
  <si>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S, +450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</si>
  <si>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</si>
  <si>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</si>
  <si>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</si>
  <si>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ТК1083</t>
  </si>
  <si>
    <t>Т8754</t>
  </si>
  <si>
    <t>ТД10753</t>
  </si>
  <si>
    <t>ДВ753</t>
  </si>
  <si>
    <t>КД852</t>
  </si>
  <si>
    <t>ДВ103</t>
  </si>
  <si>
    <t>ТК52</t>
  </si>
  <si>
    <t>10864</t>
  </si>
  <si>
    <t>КВ95</t>
  </si>
  <si>
    <t>КД32</t>
  </si>
  <si>
    <t>ТД652</t>
  </si>
  <si>
    <t>Т9864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</si>
  <si>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</si>
  <si>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</si>
  <si>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</si>
  <si>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ТДВ10642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</si>
  <si>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</si>
  <si>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3♣, N,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</si>
  <si>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</si>
  <si>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В10974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</si>
  <si>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</si>
  <si>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</si>
  <si>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В873</t>
  </si>
  <si>
    <t>КВ1076</t>
  </si>
  <si>
    <t>ТД732</t>
  </si>
  <si>
    <t>КД1095</t>
  </si>
  <si>
    <t>Т832</t>
  </si>
  <si>
    <t>Т86532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</si>
  <si>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</si>
  <si>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КВ10964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</si>
  <si>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</si>
  <si>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</si>
  <si>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ТД1095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</si>
  <si>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</si>
  <si>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7NT, W, -1520</t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</si>
  <si>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</si>
  <si>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</si>
  <si>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Д1094</t>
  </si>
  <si>
    <t>Д8753</t>
  </si>
  <si>
    <t>КД5</t>
  </si>
  <si>
    <t>Д10754</t>
  </si>
  <si>
    <t>В86</t>
  </si>
  <si>
    <t>ТВ32</t>
  </si>
  <si>
    <t>К976543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</si>
  <si>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</si>
  <si>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</si>
  <si>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К1072</t>
  </si>
  <si>
    <t>986</t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</si>
  <si>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</si>
  <si>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</si>
  <si>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</si>
  <si>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</si>
  <si>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</si>
  <si>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К9543</t>
  </si>
  <si>
    <t>Т108742</t>
  </si>
  <si>
    <t>ТК1082</t>
  </si>
  <si>
    <t>КВ93</t>
  </si>
  <si>
    <t>ТДВ5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</si>
  <si>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</si>
  <si>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</si>
  <si>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КДВ7654</t>
  </si>
  <si>
    <t>2♠*, N, -100</t>
  </si>
  <si>
    <t>10652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</si>
  <si>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</si>
  <si>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</si>
  <si>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К109732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</si>
  <si>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</si>
  <si>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В82</t>
  </si>
  <si>
    <t>Д7653</t>
  </si>
  <si>
    <t>К10543</t>
  </si>
  <si>
    <t>КВ105</t>
  </si>
  <si>
    <t>Д9874</t>
  </si>
  <si>
    <t>Т1082</t>
  </si>
  <si>
    <t>7654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</si>
  <si>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</si>
  <si>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</si>
  <si>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</si>
  <si>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</si>
  <si>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106543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</si>
  <si>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</si>
  <si>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</si>
  <si>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Д96532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</si>
  <si>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</si>
  <si>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 Cyr"/>
        <family val="2"/>
      </rPr>
      <t>♥</t>
    </r>
  </si>
  <si>
    <t>В32</t>
  </si>
  <si>
    <t>ДВ86</t>
  </si>
  <si>
    <t>ТД10972</t>
  </si>
  <si>
    <t>В8654</t>
  </si>
  <si>
    <t>Т8743</t>
  </si>
  <si>
    <t>1095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</si>
  <si>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</si>
  <si>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</si>
  <si>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К542</t>
  </si>
  <si>
    <t>ТК64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</si>
  <si>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</si>
  <si>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</si>
  <si>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</si>
  <si>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</si>
  <si>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ТД5432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</si>
  <si>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</si>
  <si>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В108642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</si>
</sst>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64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b/>
      <sz val="8"/>
      <color indexed="42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9"/>
      <name val="Tahoma"/>
      <family val="2"/>
    </font>
    <font>
      <sz val="9"/>
      <color indexed="36"/>
      <name val="Arial Cyr"/>
      <family val="0"/>
    </font>
    <font>
      <sz val="9"/>
      <color indexed="10"/>
      <name val="Arial Cyr"/>
      <family val="0"/>
    </font>
    <font>
      <sz val="9"/>
      <color rgb="FF7030A0"/>
      <name val="Arial Cyr"/>
      <family val="0"/>
    </font>
    <font>
      <sz val="9"/>
      <color rgb="FFFF0000"/>
      <name val="Arial Cyr"/>
      <family val="0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double">
        <color indexed="19"/>
      </left>
      <right/>
      <top/>
      <bottom/>
    </border>
    <border>
      <left style="thin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double"/>
    </border>
    <border>
      <left style="thin">
        <color indexed="21"/>
      </left>
      <right style="thin">
        <color indexed="21"/>
      </right>
      <top style="hair">
        <color indexed="21"/>
      </top>
      <bottom style="double"/>
    </border>
    <border>
      <left>
        <color indexed="63"/>
      </left>
      <right style="hair">
        <color indexed="21"/>
      </right>
      <top style="hair">
        <color indexed="21"/>
      </top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thin">
        <color indexed="21"/>
      </left>
      <right style="hair">
        <color indexed="21"/>
      </right>
      <top style="hair">
        <color indexed="21"/>
      </top>
      <bottom style="double"/>
    </border>
    <border>
      <left style="hair">
        <color indexed="21"/>
      </left>
      <right>
        <color indexed="63"/>
      </right>
      <top style="hair">
        <color indexed="21"/>
      </top>
      <bottom style="double"/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uble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14" fillId="0" borderId="0" xfId="56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14" fillId="0" borderId="0" xfId="55" applyFont="1" applyAlignment="1">
      <alignment vertical="center"/>
      <protection/>
    </xf>
    <xf numFmtId="0" fontId="20" fillId="0" borderId="12" xfId="56" applyNumberFormat="1" applyFont="1" applyBorder="1" applyAlignment="1">
      <alignment horizontal="center"/>
      <protection/>
    </xf>
    <xf numFmtId="176" fontId="25" fillId="0" borderId="0" xfId="58" applyNumberFormat="1" applyFont="1">
      <alignment/>
      <protection/>
    </xf>
    <xf numFmtId="176" fontId="30" fillId="0" borderId="0" xfId="58" applyNumberFormat="1" applyFont="1" applyBorder="1">
      <alignment/>
      <protection/>
    </xf>
    <xf numFmtId="176" fontId="31" fillId="0" borderId="0" xfId="58" applyNumberFormat="1" applyFont="1" applyBorder="1">
      <alignment/>
      <protection/>
    </xf>
    <xf numFmtId="0" fontId="32" fillId="0" borderId="0" xfId="58" applyFont="1" applyAlignment="1" quotePrefix="1">
      <alignment horizontal="center"/>
      <protection/>
    </xf>
    <xf numFmtId="0" fontId="0" fillId="0" borderId="0" xfId="60" applyFont="1">
      <alignment/>
      <protection/>
    </xf>
    <xf numFmtId="0" fontId="24" fillId="0" borderId="0" xfId="58" applyFont="1" applyBorder="1">
      <alignment/>
      <protection/>
    </xf>
    <xf numFmtId="0" fontId="32" fillId="0" borderId="0" xfId="58" applyFont="1" applyBorder="1" applyAlignment="1">
      <alignment horizontal="centerContinuous"/>
      <protection/>
    </xf>
    <xf numFmtId="176" fontId="14" fillId="0" borderId="0" xfId="58" applyNumberFormat="1" applyFont="1">
      <alignment/>
      <protection/>
    </xf>
    <xf numFmtId="0" fontId="3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176" fontId="14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35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36" fillId="0" borderId="0" xfId="60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37" fillId="0" borderId="0" xfId="60" applyFont="1" applyBorder="1" applyAlignment="1" applyProtection="1">
      <alignment horizontal="right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>
      <alignment/>
      <protection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22" fillId="0" borderId="0" xfId="58" applyFont="1" applyBorder="1" applyAlignment="1">
      <alignment horizontal="center"/>
      <protection/>
    </xf>
    <xf numFmtId="0" fontId="14" fillId="0" borderId="0" xfId="60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Continuous"/>
      <protection locked="0"/>
    </xf>
    <xf numFmtId="1" fontId="14" fillId="0" borderId="0" xfId="58" applyNumberFormat="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"/>
      <protection locked="0"/>
    </xf>
    <xf numFmtId="0" fontId="33" fillId="0" borderId="0" xfId="58" applyFont="1">
      <alignment/>
      <protection/>
    </xf>
    <xf numFmtId="0" fontId="22" fillId="0" borderId="0" xfId="58" applyFon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3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4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2" fillId="18" borderId="0" xfId="55" applyNumberFormat="1" applyFont="1" applyFill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6" applyFont="1" applyAlignment="1">
      <alignment horizontal="right"/>
      <protection/>
    </xf>
    <xf numFmtId="0" fontId="14" fillId="0" borderId="0" xfId="55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center"/>
      <protection/>
    </xf>
    <xf numFmtId="0" fontId="28" fillId="18" borderId="16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4" fillId="0" borderId="15" xfId="56" applyBorder="1" applyAlignment="1">
      <alignment horizontal="center"/>
      <protection/>
    </xf>
    <xf numFmtId="10" fontId="14" fillId="0" borderId="0" xfId="56" applyNumberFormat="1" applyAlignment="1">
      <alignment horizontal="centerContinuous"/>
      <protection/>
    </xf>
    <xf numFmtId="0" fontId="14" fillId="0" borderId="15" xfId="56" applyFont="1" applyBorder="1" applyAlignment="1">
      <alignment horizontal="center"/>
      <protection/>
    </xf>
    <xf numFmtId="10" fontId="14" fillId="0" borderId="0" xfId="56" applyNumberFormat="1">
      <alignment/>
      <protection/>
    </xf>
    <xf numFmtId="0" fontId="44" fillId="0" borderId="0" xfId="58" applyFont="1" applyAlignment="1">
      <alignment horizontal="center"/>
      <protection/>
    </xf>
    <xf numFmtId="0" fontId="46" fillId="0" borderId="17" xfId="58" applyFont="1" applyBorder="1" applyAlignment="1">
      <alignment horizontal="center"/>
      <protection/>
    </xf>
    <xf numFmtId="0" fontId="47" fillId="0" borderId="18" xfId="58" applyFont="1" applyBorder="1" applyAlignment="1">
      <alignment horizontal="center"/>
      <protection/>
    </xf>
    <xf numFmtId="0" fontId="45" fillId="0" borderId="18" xfId="58" applyFont="1" applyBorder="1" applyAlignment="1">
      <alignment horizontal="center"/>
      <protection/>
    </xf>
    <xf numFmtId="0" fontId="38" fillId="0" borderId="18" xfId="60" applyFont="1" applyBorder="1" applyAlignment="1" applyProtection="1">
      <alignment horizontal="centerContinuous"/>
      <protection locked="0"/>
    </xf>
    <xf numFmtId="177" fontId="38" fillId="0" borderId="18" xfId="58" applyNumberFormat="1" applyFont="1" applyBorder="1" applyAlignment="1" applyProtection="1">
      <alignment horizontal="centerContinuous"/>
      <protection locked="0"/>
    </xf>
    <xf numFmtId="1" fontId="38" fillId="0" borderId="18" xfId="58" applyNumberFormat="1" applyFont="1" applyBorder="1" applyAlignment="1" applyProtection="1">
      <alignment horizontal="centerContinuous"/>
      <protection locked="0"/>
    </xf>
    <xf numFmtId="177" fontId="38" fillId="0" borderId="18" xfId="58" applyNumberFormat="1" applyFont="1" applyBorder="1" applyAlignment="1" applyProtection="1">
      <alignment horizontal="center"/>
      <protection locked="0"/>
    </xf>
    <xf numFmtId="0" fontId="46" fillId="0" borderId="19" xfId="58" applyFont="1" applyBorder="1" applyAlignment="1">
      <alignment horizontal="center"/>
      <protection/>
    </xf>
    <xf numFmtId="0" fontId="46" fillId="0" borderId="20" xfId="57" applyFont="1" applyBorder="1" applyAlignment="1">
      <alignment horizontal="center"/>
      <protection/>
    </xf>
    <xf numFmtId="0" fontId="47" fillId="0" borderId="0" xfId="57" applyFont="1" applyBorder="1" applyAlignment="1">
      <alignment horizontal="center"/>
      <protection/>
    </xf>
    <xf numFmtId="0" fontId="38" fillId="0" borderId="0" xfId="57" applyFont="1" applyBorder="1" applyAlignment="1">
      <alignment horizontal="center"/>
      <protection/>
    </xf>
    <xf numFmtId="0" fontId="43" fillId="0" borderId="0" xfId="57" applyFont="1" applyBorder="1">
      <alignment/>
      <protection/>
    </xf>
    <xf numFmtId="49" fontId="38" fillId="0" borderId="0" xfId="57" applyNumberFormat="1" applyFont="1" applyBorder="1" applyAlignment="1" applyProtection="1">
      <alignment horizontal="left"/>
      <protection locked="0"/>
    </xf>
    <xf numFmtId="177" fontId="38" fillId="0" borderId="0" xfId="57" applyNumberFormat="1" applyFont="1" applyBorder="1" applyAlignment="1" applyProtection="1">
      <alignment horizontal="left"/>
      <protection locked="0"/>
    </xf>
    <xf numFmtId="177" fontId="38" fillId="0" borderId="0" xfId="57" applyNumberFormat="1" applyFont="1" applyBorder="1" applyAlignment="1" applyProtection="1">
      <alignment horizontal="center"/>
      <protection locked="0"/>
    </xf>
    <xf numFmtId="0" fontId="46" fillId="0" borderId="21" xfId="57" applyFont="1" applyBorder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1" fontId="38" fillId="0" borderId="0" xfId="57" applyNumberFormat="1" applyFont="1" applyBorder="1" applyAlignment="1" applyProtection="1">
      <alignment horizontal="centerContinuous"/>
      <protection locked="0"/>
    </xf>
    <xf numFmtId="49" fontId="38" fillId="0" borderId="0" xfId="57" applyNumberFormat="1" applyFont="1" applyBorder="1" applyAlignment="1" applyProtection="1" quotePrefix="1">
      <alignment horizontal="left"/>
      <protection locked="0"/>
    </xf>
    <xf numFmtId="0" fontId="36" fillId="0" borderId="20" xfId="60" applyFont="1" applyBorder="1" applyAlignment="1" applyProtection="1">
      <alignment horizontal="right"/>
      <protection locked="0"/>
    </xf>
    <xf numFmtId="49" fontId="38" fillId="0" borderId="0" xfId="57" applyNumberFormat="1" applyFont="1" applyBorder="1" applyAlignment="1">
      <alignment horizontal="left"/>
      <protection/>
    </xf>
    <xf numFmtId="0" fontId="38" fillId="0" borderId="0" xfId="57" applyFont="1">
      <alignment/>
      <protection/>
    </xf>
    <xf numFmtId="49" fontId="38" fillId="0" borderId="0" xfId="57" applyNumberFormat="1" applyFont="1" applyAlignment="1">
      <alignment horizontal="left"/>
      <protection/>
    </xf>
    <xf numFmtId="0" fontId="37" fillId="0" borderId="20" xfId="60" applyFont="1" applyBorder="1" applyAlignment="1" applyProtection="1">
      <alignment horizontal="right"/>
      <protection locked="0"/>
    </xf>
    <xf numFmtId="0" fontId="38" fillId="0" borderId="0" xfId="57" applyFont="1" applyBorder="1" applyAlignment="1">
      <alignment horizontal="left"/>
      <protection/>
    </xf>
    <xf numFmtId="177" fontId="38" fillId="0" borderId="0" xfId="57" applyNumberFormat="1" applyFont="1" applyBorder="1" applyAlignment="1" applyProtection="1">
      <alignment horizontal="centerContinuous"/>
      <protection locked="0"/>
    </xf>
    <xf numFmtId="0" fontId="48" fillId="0" borderId="0" xfId="60" applyFont="1" applyBorder="1" applyAlignment="1" applyProtection="1">
      <alignment horizontal="left"/>
      <protection locked="0"/>
    </xf>
    <xf numFmtId="49" fontId="38" fillId="0" borderId="0" xfId="57" applyNumberFormat="1" applyFont="1" applyBorder="1" applyAlignment="1" quotePrefix="1">
      <alignment horizontal="left"/>
      <protection/>
    </xf>
    <xf numFmtId="0" fontId="50" fillId="0" borderId="20" xfId="60" applyFont="1" applyBorder="1" applyAlignment="1" applyProtection="1">
      <alignment horizontal="right"/>
      <protection locked="0"/>
    </xf>
    <xf numFmtId="0" fontId="50" fillId="0" borderId="0" xfId="60" applyFont="1" applyBorder="1" applyAlignment="1" applyProtection="1">
      <alignment horizontal="right"/>
      <protection locked="0"/>
    </xf>
    <xf numFmtId="177" fontId="51" fillId="0" borderId="0" xfId="57" applyNumberFormat="1" applyFont="1" applyBorder="1" applyAlignment="1" applyProtection="1">
      <alignment horizontal="right"/>
      <protection locked="0"/>
    </xf>
    <xf numFmtId="1" fontId="51" fillId="0" borderId="0" xfId="57" applyNumberFormat="1" applyFont="1" applyBorder="1" applyAlignment="1" applyProtection="1">
      <alignment horizontal="left"/>
      <protection locked="0"/>
    </xf>
    <xf numFmtId="0" fontId="38" fillId="0" borderId="0" xfId="57" applyFont="1" applyBorder="1" applyAlignment="1">
      <alignment horizontal="left"/>
      <protection/>
    </xf>
    <xf numFmtId="0" fontId="51" fillId="0" borderId="0" xfId="57" applyFont="1" applyBorder="1" applyAlignment="1">
      <alignment horizontal="left"/>
      <protection/>
    </xf>
    <xf numFmtId="0" fontId="38" fillId="0" borderId="20" xfId="57" applyFont="1" applyBorder="1">
      <alignment/>
      <protection/>
    </xf>
    <xf numFmtId="0" fontId="38" fillId="0" borderId="0" xfId="57" applyFont="1" applyBorder="1">
      <alignment/>
      <protection/>
    </xf>
    <xf numFmtId="0" fontId="51" fillId="0" borderId="0" xfId="57" applyFont="1" applyBorder="1" applyAlignment="1">
      <alignment horizontal="right"/>
      <protection/>
    </xf>
    <xf numFmtId="0" fontId="38" fillId="0" borderId="21" xfId="57" applyFont="1" applyBorder="1">
      <alignment/>
      <protection/>
    </xf>
    <xf numFmtId="0" fontId="44" fillId="0" borderId="0" xfId="57" applyFont="1">
      <alignment/>
      <protection/>
    </xf>
    <xf numFmtId="0" fontId="46" fillId="0" borderId="22" xfId="58" applyFont="1" applyBorder="1" applyAlignment="1">
      <alignment horizontal="center"/>
      <protection/>
    </xf>
    <xf numFmtId="0" fontId="47" fillId="0" borderId="23" xfId="58" applyFont="1" applyBorder="1" applyAlignment="1">
      <alignment horizontal="center"/>
      <protection/>
    </xf>
    <xf numFmtId="0" fontId="45" fillId="0" borderId="23" xfId="58" applyFont="1" applyBorder="1" applyAlignment="1">
      <alignment horizontal="center"/>
      <protection/>
    </xf>
    <xf numFmtId="0" fontId="38" fillId="0" borderId="23" xfId="60" applyFont="1" applyBorder="1" applyAlignment="1" applyProtection="1">
      <alignment horizontal="centerContinuous"/>
      <protection locked="0"/>
    </xf>
    <xf numFmtId="177" fontId="38" fillId="0" borderId="23" xfId="58" applyNumberFormat="1" applyFont="1" applyBorder="1" applyAlignment="1" applyProtection="1">
      <alignment horizontal="centerContinuous"/>
      <protection locked="0"/>
    </xf>
    <xf numFmtId="1" fontId="38" fillId="0" borderId="23" xfId="58" applyNumberFormat="1" applyFont="1" applyBorder="1" applyAlignment="1" applyProtection="1">
      <alignment horizontal="centerContinuous"/>
      <protection locked="0"/>
    </xf>
    <xf numFmtId="177" fontId="38" fillId="0" borderId="23" xfId="58" applyNumberFormat="1" applyFont="1" applyBorder="1" applyAlignment="1" applyProtection="1">
      <alignment horizontal="center"/>
      <protection locked="0"/>
    </xf>
    <xf numFmtId="0" fontId="46" fillId="0" borderId="24" xfId="58" applyFont="1" applyBorder="1" applyAlignment="1">
      <alignment horizontal="center"/>
      <protection/>
    </xf>
    <xf numFmtId="0" fontId="44" fillId="0" borderId="0" xfId="58" applyFont="1">
      <alignment/>
      <protection/>
    </xf>
    <xf numFmtId="176" fontId="39" fillId="19" borderId="25" xfId="58" applyNumberFormat="1" applyFont="1" applyFill="1" applyBorder="1" applyAlignment="1">
      <alignment horizontal="center"/>
      <protection/>
    </xf>
    <xf numFmtId="0" fontId="40" fillId="19" borderId="25" xfId="58" applyFont="1" applyFill="1" applyBorder="1" applyAlignment="1">
      <alignment horizontal="center"/>
      <protection/>
    </xf>
    <xf numFmtId="0" fontId="39" fillId="19" borderId="25" xfId="58" applyFont="1" applyFill="1" applyBorder="1" applyAlignment="1">
      <alignment horizontal="center"/>
      <protection/>
    </xf>
    <xf numFmtId="0" fontId="39" fillId="19" borderId="26" xfId="58" applyFont="1" applyFill="1" applyBorder="1" applyAlignment="1">
      <alignment horizontal="centerContinuous"/>
      <protection/>
    </xf>
    <xf numFmtId="0" fontId="39" fillId="19" borderId="27" xfId="58" applyFont="1" applyFill="1" applyBorder="1" applyAlignment="1">
      <alignment horizontal="centerContinuous"/>
      <protection/>
    </xf>
    <xf numFmtId="176" fontId="39" fillId="19" borderId="28" xfId="58" applyNumberFormat="1" applyFont="1" applyFill="1" applyBorder="1" applyAlignment="1">
      <alignment horizontal="center"/>
      <protection/>
    </xf>
    <xf numFmtId="176" fontId="39" fillId="19" borderId="29" xfId="58" applyNumberFormat="1" applyFont="1" applyFill="1" applyBorder="1" applyAlignment="1">
      <alignment horizontal="center"/>
      <protection/>
    </xf>
    <xf numFmtId="0" fontId="40" fillId="19" borderId="29" xfId="58" applyFont="1" applyFill="1" applyBorder="1" applyAlignment="1">
      <alignment horizontal="center"/>
      <protection/>
    </xf>
    <xf numFmtId="0" fontId="39" fillId="19" borderId="29" xfId="58" applyFont="1" applyFill="1" applyBorder="1" applyAlignment="1">
      <alignment horizontal="center"/>
      <protection/>
    </xf>
    <xf numFmtId="0" fontId="39" fillId="19" borderId="30" xfId="58" applyFont="1" applyFill="1" applyBorder="1" applyAlignment="1">
      <alignment horizontal="center"/>
      <protection/>
    </xf>
    <xf numFmtId="176" fontId="39" fillId="19" borderId="31" xfId="58" applyNumberFormat="1" applyFont="1" applyFill="1" applyBorder="1" applyAlignment="1">
      <alignment horizontal="center"/>
      <protection/>
    </xf>
    <xf numFmtId="176" fontId="25" fillId="0" borderId="30" xfId="58" applyNumberFormat="1" applyFont="1" applyFill="1" applyBorder="1" applyAlignment="1">
      <alignment horizontal="center"/>
      <protection/>
    </xf>
    <xf numFmtId="176" fontId="41" fillId="0" borderId="30" xfId="58" applyNumberFormat="1" applyFont="1" applyFill="1" applyBorder="1" applyAlignment="1">
      <alignment horizontal="center"/>
      <protection/>
    </xf>
    <xf numFmtId="0" fontId="22" fillId="0" borderId="30" xfId="58" applyFont="1" applyFill="1" applyBorder="1" applyAlignment="1">
      <alignment horizontal="center"/>
      <protection/>
    </xf>
    <xf numFmtId="177" fontId="14" fillId="0" borderId="30" xfId="58" applyNumberFormat="1" applyFont="1" applyFill="1" applyBorder="1" applyAlignment="1" applyProtection="1">
      <alignment horizontal="center"/>
      <protection locked="0"/>
    </xf>
    <xf numFmtId="1" fontId="14" fillId="0" borderId="30" xfId="58" applyNumberFormat="1" applyFont="1" applyFill="1" applyBorder="1" applyAlignment="1" applyProtection="1">
      <alignment horizontal="centerContinuous"/>
      <protection locked="0"/>
    </xf>
    <xf numFmtId="0" fontId="14" fillId="0" borderId="27" xfId="58" applyNumberFormat="1" applyFont="1" applyFill="1" applyBorder="1" applyAlignment="1" applyProtection="1">
      <alignment horizontal="center"/>
      <protection locked="0"/>
    </xf>
    <xf numFmtId="0" fontId="22" fillId="0" borderId="27" xfId="58" applyFont="1" applyFill="1" applyBorder="1" applyAlignment="1">
      <alignment horizontal="center"/>
      <protection/>
    </xf>
    <xf numFmtId="176" fontId="41" fillId="0" borderId="27" xfId="58" applyNumberFormat="1" applyFont="1" applyFill="1" applyBorder="1" applyAlignment="1">
      <alignment horizontal="center"/>
      <protection/>
    </xf>
    <xf numFmtId="176" fontId="25" fillId="0" borderId="30" xfId="58" applyNumberFormat="1" applyFont="1" applyBorder="1" applyAlignment="1">
      <alignment horizontal="center"/>
      <protection/>
    </xf>
    <xf numFmtId="1" fontId="14" fillId="0" borderId="30" xfId="58" applyNumberFormat="1" applyFont="1" applyFill="1" applyBorder="1" applyAlignment="1" applyProtection="1" quotePrefix="1">
      <alignment horizontal="centerContinuous"/>
      <protection locked="0"/>
    </xf>
    <xf numFmtId="49" fontId="38" fillId="0" borderId="0" xfId="57" applyNumberFormat="1" applyFont="1" applyAlignment="1" quotePrefix="1">
      <alignment horizontal="left"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2" fontId="22" fillId="0" borderId="0" xfId="56" applyNumberFormat="1" applyFont="1">
      <alignment/>
      <protection/>
    </xf>
    <xf numFmtId="0" fontId="14" fillId="0" borderId="32" xfId="56" applyBorder="1" applyAlignment="1">
      <alignment horizontal="center"/>
      <protection/>
    </xf>
    <xf numFmtId="0" fontId="22" fillId="0" borderId="33" xfId="56" applyFont="1" applyBorder="1" applyAlignment="1">
      <alignment horizontal="center"/>
      <protection/>
    </xf>
    <xf numFmtId="2" fontId="29" fillId="0" borderId="34" xfId="56" applyNumberFormat="1" applyFont="1" applyBorder="1" applyAlignment="1">
      <alignment horizontal="center"/>
      <protection/>
    </xf>
    <xf numFmtId="0" fontId="22" fillId="0" borderId="35" xfId="56" applyFont="1" applyBorder="1" applyAlignment="1">
      <alignment horizontal="center"/>
      <protection/>
    </xf>
    <xf numFmtId="2" fontId="0" fillId="0" borderId="32" xfId="56" applyNumberFormat="1" applyFont="1" applyBorder="1" applyAlignment="1">
      <alignment horizontal="center"/>
      <protection/>
    </xf>
    <xf numFmtId="2" fontId="0" fillId="0" borderId="36" xfId="56" applyNumberFormat="1" applyFont="1" applyBorder="1" applyAlignment="1">
      <alignment horizontal="center"/>
      <protection/>
    </xf>
    <xf numFmtId="0" fontId="52" fillId="0" borderId="36" xfId="56" applyNumberFormat="1" applyFont="1" applyBorder="1" applyAlignment="1">
      <alignment horizontal="center"/>
      <protection/>
    </xf>
    <xf numFmtId="176" fontId="39" fillId="19" borderId="37" xfId="58" applyNumberFormat="1" applyFont="1" applyFill="1" applyBorder="1" applyAlignment="1">
      <alignment horizontal="center"/>
      <protection/>
    </xf>
    <xf numFmtId="0" fontId="40" fillId="19" borderId="37" xfId="58" applyFont="1" applyFill="1" applyBorder="1" applyAlignment="1">
      <alignment horizontal="center"/>
      <protection/>
    </xf>
    <xf numFmtId="0" fontId="39" fillId="19" borderId="37" xfId="58" applyFont="1" applyFill="1" applyBorder="1" applyAlignment="1">
      <alignment horizontal="center"/>
      <protection/>
    </xf>
    <xf numFmtId="176" fontId="14" fillId="0" borderId="30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0" xfId="58" applyFont="1" quotePrefix="1">
      <alignment/>
      <protection/>
    </xf>
    <xf numFmtId="176" fontId="25" fillId="0" borderId="0" xfId="58" applyNumberFormat="1" applyFont="1" applyBorder="1" applyAlignment="1">
      <alignment horizontal="center"/>
      <protection/>
    </xf>
    <xf numFmtId="176" fontId="41" fillId="0" borderId="0" xfId="58" applyNumberFormat="1" applyFont="1" applyBorder="1" applyAlignment="1">
      <alignment horizontal="center"/>
      <protection/>
    </xf>
    <xf numFmtId="0" fontId="34" fillId="0" borderId="17" xfId="58" applyFont="1" applyBorder="1" applyAlignment="1">
      <alignment horizontal="center"/>
      <protection/>
    </xf>
    <xf numFmtId="0" fontId="35" fillId="0" borderId="18" xfId="58" applyFont="1" applyBorder="1" applyAlignment="1">
      <alignment horizontal="center"/>
      <protection/>
    </xf>
    <xf numFmtId="0" fontId="22" fillId="0" borderId="18" xfId="58" applyFont="1" applyBorder="1" applyAlignment="1">
      <alignment horizontal="center"/>
      <protection/>
    </xf>
    <xf numFmtId="0" fontId="14" fillId="0" borderId="18" xfId="60" applyFont="1" applyBorder="1" applyAlignment="1" applyProtection="1">
      <alignment horizontal="centerContinuous"/>
      <protection locked="0"/>
    </xf>
    <xf numFmtId="177" fontId="14" fillId="0" borderId="18" xfId="58" applyNumberFormat="1" applyFont="1" applyBorder="1" applyAlignment="1" applyProtection="1">
      <alignment horizontal="centerContinuous"/>
      <protection locked="0"/>
    </xf>
    <xf numFmtId="1" fontId="14" fillId="0" borderId="18" xfId="58" applyNumberFormat="1" applyFont="1" applyBorder="1" applyAlignment="1" applyProtection="1">
      <alignment horizontal="centerContinuous"/>
      <protection locked="0"/>
    </xf>
    <xf numFmtId="177" fontId="14" fillId="0" borderId="18" xfId="58" applyNumberFormat="1" applyFont="1" applyBorder="1" applyAlignment="1" applyProtection="1">
      <alignment horizontal="center"/>
      <protection locked="0"/>
    </xf>
    <xf numFmtId="0" fontId="34" fillId="0" borderId="19" xfId="58" applyFont="1" applyBorder="1" applyAlignment="1">
      <alignment horizontal="center"/>
      <protection/>
    </xf>
    <xf numFmtId="0" fontId="34" fillId="0" borderId="2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54" fillId="0" borderId="0" xfId="60" applyFont="1" applyBorder="1" applyAlignment="1" applyProtection="1">
      <alignment horizontal="right"/>
      <protection locked="0"/>
    </xf>
    <xf numFmtId="0" fontId="34" fillId="0" borderId="21" xfId="57" applyFont="1" applyBorder="1" applyAlignment="1">
      <alignment horizontal="center"/>
      <protection/>
    </xf>
    <xf numFmtId="0" fontId="55" fillId="0" borderId="0" xfId="60" applyFont="1" applyBorder="1" applyAlignment="1" applyProtection="1">
      <alignment horizontal="right"/>
      <protection locked="0"/>
    </xf>
    <xf numFmtId="1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applyProtection="1" quotePrefix="1">
      <alignment horizontal="left"/>
      <protection locked="0"/>
    </xf>
    <xf numFmtId="0" fontId="54" fillId="0" borderId="20" xfId="60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>
      <alignment horizontal="left"/>
      <protection/>
    </xf>
    <xf numFmtId="49" fontId="14" fillId="0" borderId="0" xfId="57" applyNumberFormat="1" applyFont="1" applyAlignment="1" quotePrefix="1">
      <alignment horizontal="left"/>
      <protection/>
    </xf>
    <xf numFmtId="49" fontId="14" fillId="0" borderId="0" xfId="57" applyNumberFormat="1" applyFont="1" applyAlignment="1">
      <alignment horizontal="left"/>
      <protection/>
    </xf>
    <xf numFmtId="0" fontId="55" fillId="0" borderId="20" xfId="60" applyFont="1" applyBorder="1" applyAlignment="1" applyProtection="1">
      <alignment horizontal="right"/>
      <protection locked="0"/>
    </xf>
    <xf numFmtId="177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quotePrefix="1">
      <alignment horizontal="left"/>
      <protection/>
    </xf>
    <xf numFmtId="0" fontId="56" fillId="0" borderId="20" xfId="60" applyFont="1" applyBorder="1" applyAlignment="1" applyProtection="1">
      <alignment horizontal="right"/>
      <protection locked="0"/>
    </xf>
    <xf numFmtId="0" fontId="56" fillId="0" borderId="0" xfId="60" applyFont="1" applyBorder="1" applyAlignment="1" applyProtection="1">
      <alignment horizontal="right"/>
      <protection locked="0"/>
    </xf>
    <xf numFmtId="0" fontId="14" fillId="0" borderId="20" xfId="57" applyFont="1" applyBorder="1">
      <alignment/>
      <protection/>
    </xf>
    <xf numFmtId="0" fontId="34" fillId="0" borderId="22" xfId="58" applyFont="1" applyBorder="1" applyAlignment="1">
      <alignment horizontal="center"/>
      <protection/>
    </xf>
    <xf numFmtId="0" fontId="35" fillId="0" borderId="23" xfId="58" applyFont="1" applyBorder="1" applyAlignment="1">
      <alignment horizontal="center"/>
      <protection/>
    </xf>
    <xf numFmtId="0" fontId="22" fillId="0" borderId="23" xfId="58" applyFont="1" applyBorder="1" applyAlignment="1">
      <alignment horizontal="center"/>
      <protection/>
    </xf>
    <xf numFmtId="0" fontId="14" fillId="0" borderId="23" xfId="60" applyFont="1" applyBorder="1" applyAlignment="1" applyProtection="1">
      <alignment horizontal="centerContinuous"/>
      <protection locked="0"/>
    </xf>
    <xf numFmtId="177" fontId="14" fillId="0" borderId="23" xfId="58" applyNumberFormat="1" applyFont="1" applyBorder="1" applyAlignment="1" applyProtection="1">
      <alignment horizontal="centerContinuous"/>
      <protection locked="0"/>
    </xf>
    <xf numFmtId="1" fontId="14" fillId="0" borderId="23" xfId="58" applyNumberFormat="1" applyFont="1" applyBorder="1" applyAlignment="1" applyProtection="1">
      <alignment horizontal="centerContinuous"/>
      <protection locked="0"/>
    </xf>
    <xf numFmtId="177" fontId="14" fillId="0" borderId="23" xfId="58" applyNumberFormat="1" applyFont="1" applyBorder="1" applyAlignment="1" applyProtection="1">
      <alignment horizontal="center"/>
      <protection locked="0"/>
    </xf>
    <xf numFmtId="0" fontId="34" fillId="0" borderId="24" xfId="58" applyFont="1" applyBorder="1" applyAlignment="1">
      <alignment horizontal="center"/>
      <protection/>
    </xf>
    <xf numFmtId="0" fontId="14" fillId="0" borderId="23" xfId="0" applyFont="1" applyBorder="1" applyAlignment="1">
      <alignment horizontal="center"/>
    </xf>
    <xf numFmtId="176" fontId="39" fillId="19" borderId="38" xfId="58" applyNumberFormat="1" applyFont="1" applyFill="1" applyBorder="1" applyAlignment="1">
      <alignment horizontal="center"/>
      <protection/>
    </xf>
    <xf numFmtId="176" fontId="25" fillId="0" borderId="38" xfId="58" applyNumberFormat="1" applyFont="1" applyBorder="1" applyAlignment="1">
      <alignment horizontal="center"/>
      <protection/>
    </xf>
    <xf numFmtId="1" fontId="22" fillId="0" borderId="0" xfId="57" applyNumberFormat="1" applyFont="1" applyBorder="1" applyAlignment="1">
      <alignment horizontal="center"/>
      <protection/>
    </xf>
    <xf numFmtId="1" fontId="41" fillId="0" borderId="0" xfId="58" applyNumberFormat="1" applyFont="1" applyBorder="1" applyAlignment="1">
      <alignment horizontal="center"/>
      <protection/>
    </xf>
    <xf numFmtId="4" fontId="57" fillId="18" borderId="0" xfId="55" applyNumberFormat="1" applyFont="1" applyFill="1" applyAlignment="1">
      <alignment horizontal="center"/>
      <protection/>
    </xf>
    <xf numFmtId="2" fontId="29" fillId="20" borderId="15" xfId="56" applyNumberFormat="1" applyFont="1" applyFill="1" applyBorder="1" applyAlignment="1">
      <alignment horizontal="center"/>
      <protection/>
    </xf>
    <xf numFmtId="10" fontId="0" fillId="0" borderId="15" xfId="56" applyNumberFormat="1" applyFont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22" fillId="0" borderId="0" xfId="56" applyFont="1" applyAlignment="1">
      <alignment horizontal="left"/>
      <protection/>
    </xf>
    <xf numFmtId="0" fontId="22" fillId="0" borderId="0" xfId="55" applyFont="1">
      <alignment/>
      <protection/>
    </xf>
    <xf numFmtId="0" fontId="14" fillId="0" borderId="34" xfId="56" applyBorder="1">
      <alignment/>
      <protection/>
    </xf>
    <xf numFmtId="2" fontId="29" fillId="0" borderId="39" xfId="56" applyNumberFormat="1" applyFont="1" applyBorder="1" applyAlignment="1">
      <alignment horizontal="center"/>
      <protection/>
    </xf>
    <xf numFmtId="202" fontId="22" fillId="20" borderId="39" xfId="56" applyNumberFormat="1" applyFont="1" applyFill="1" applyBorder="1">
      <alignment/>
      <protection/>
    </xf>
    <xf numFmtId="0" fontId="22" fillId="0" borderId="40" xfId="56" applyFont="1" applyBorder="1" applyAlignment="1">
      <alignment horizontal="center"/>
      <protection/>
    </xf>
    <xf numFmtId="0" fontId="52" fillId="0" borderId="41" xfId="56" applyNumberFormat="1" applyFont="1" applyBorder="1" applyAlignment="1">
      <alignment horizontal="center"/>
      <protection/>
    </xf>
    <xf numFmtId="2" fontId="0" fillId="0" borderId="42" xfId="56" applyNumberFormat="1" applyFont="1" applyBorder="1" applyAlignment="1">
      <alignment horizontal="center"/>
      <protection/>
    </xf>
    <xf numFmtId="2" fontId="0" fillId="0" borderId="41" xfId="56" applyNumberFormat="1" applyFont="1" applyBorder="1" applyAlignment="1">
      <alignment horizontal="center"/>
      <protection/>
    </xf>
    <xf numFmtId="0" fontId="20" fillId="21" borderId="43" xfId="55" applyFont="1" applyFill="1" applyBorder="1" applyAlignment="1">
      <alignment horizontal="center" vertical="center"/>
      <protection/>
    </xf>
    <xf numFmtId="0" fontId="35" fillId="0" borderId="0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/>
      <protection/>
    </xf>
    <xf numFmtId="1" fontId="14" fillId="0" borderId="21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 applyProtection="1">
      <alignment horizontal="right"/>
      <protection locked="0"/>
    </xf>
    <xf numFmtId="1" fontId="14" fillId="0" borderId="21" xfId="57" applyNumberFormat="1" applyFont="1" applyBorder="1" applyAlignment="1">
      <alignment horizontal="left"/>
      <protection/>
    </xf>
    <xf numFmtId="9" fontId="14" fillId="0" borderId="27" xfId="58" applyNumberFormat="1" applyFont="1" applyFill="1" applyBorder="1" applyAlignment="1" applyProtection="1">
      <alignment horizontal="center"/>
      <protection locked="0"/>
    </xf>
    <xf numFmtId="0" fontId="14" fillId="0" borderId="0" xfId="56" quotePrefix="1">
      <alignment/>
      <protection/>
    </xf>
    <xf numFmtId="2" fontId="61" fillId="21" borderId="36" xfId="56" applyNumberFormat="1" applyFont="1" applyFill="1" applyBorder="1" applyAlignment="1" quotePrefix="1">
      <alignment horizontal="center"/>
      <protection/>
    </xf>
    <xf numFmtId="2" fontId="62" fillId="22" borderId="32" xfId="56" applyNumberFormat="1" applyFont="1" applyFill="1" applyBorder="1" applyAlignment="1">
      <alignment horizontal="center"/>
      <protection/>
    </xf>
    <xf numFmtId="2" fontId="62" fillId="22" borderId="36" xfId="56" applyNumberFormat="1" applyFont="1" applyFill="1" applyBorder="1" applyAlignment="1">
      <alignment horizontal="center"/>
      <protection/>
    </xf>
    <xf numFmtId="0" fontId="14" fillId="0" borderId="15" xfId="56" applyBorder="1">
      <alignment/>
      <protection/>
    </xf>
    <xf numFmtId="0" fontId="22" fillId="0" borderId="12" xfId="56" applyFont="1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2" fillId="0" borderId="12" xfId="56" applyFont="1" applyBorder="1">
      <alignment/>
      <protection/>
    </xf>
    <xf numFmtId="0" fontId="22" fillId="0" borderId="44" xfId="56" applyFont="1" applyBorder="1" applyAlignment="1">
      <alignment horizontal="center"/>
      <protection/>
    </xf>
    <xf numFmtId="0" fontId="14" fillId="0" borderId="39" xfId="56" applyBorder="1">
      <alignment/>
      <protection/>
    </xf>
    <xf numFmtId="2" fontId="0" fillId="0" borderId="45" xfId="56" applyNumberFormat="1" applyFont="1" applyBorder="1" applyAlignment="1">
      <alignment horizontal="center"/>
      <protection/>
    </xf>
    <xf numFmtId="2" fontId="29" fillId="0" borderId="46" xfId="56" applyNumberFormat="1" applyFont="1" applyBorder="1" applyAlignment="1">
      <alignment horizontal="center"/>
      <protection/>
    </xf>
    <xf numFmtId="0" fontId="14" fillId="0" borderId="46" xfId="56" applyBorder="1">
      <alignment/>
      <protection/>
    </xf>
    <xf numFmtId="202" fontId="22" fillId="20" borderId="46" xfId="56" applyNumberFormat="1" applyFont="1" applyFill="1" applyBorder="1">
      <alignment/>
      <protection/>
    </xf>
    <xf numFmtId="0" fontId="22" fillId="0" borderId="47" xfId="56" applyFont="1" applyBorder="1" applyAlignment="1">
      <alignment horizontal="center"/>
      <protection/>
    </xf>
    <xf numFmtId="2" fontId="29" fillId="0" borderId="48" xfId="56" applyNumberFormat="1" applyFont="1" applyBorder="1" applyAlignment="1">
      <alignment horizontal="center"/>
      <protection/>
    </xf>
    <xf numFmtId="0" fontId="14" fillId="0" borderId="48" xfId="56" applyBorder="1">
      <alignment/>
      <protection/>
    </xf>
    <xf numFmtId="202" fontId="22" fillId="20" borderId="48" xfId="56" applyNumberFormat="1" applyFont="1" applyFill="1" applyBorder="1">
      <alignment/>
      <protection/>
    </xf>
    <xf numFmtId="2" fontId="62" fillId="22" borderId="36" xfId="56" applyNumberFormat="1" applyFont="1" applyFill="1" applyBorder="1" applyAlignment="1" quotePrefix="1">
      <alignment horizontal="center"/>
      <protection/>
    </xf>
    <xf numFmtId="0" fontId="52" fillId="0" borderId="33" xfId="56" applyNumberFormat="1" applyFont="1" applyBorder="1" applyAlignment="1">
      <alignment horizontal="center"/>
      <protection/>
    </xf>
    <xf numFmtId="2" fontId="62" fillId="22" borderId="32" xfId="56" applyNumberFormat="1" applyFont="1" applyFill="1" applyBorder="1" applyAlignment="1" quotePrefix="1">
      <alignment horizontal="center"/>
      <protection/>
    </xf>
    <xf numFmtId="0" fontId="14" fillId="0" borderId="30" xfId="0" applyNumberFormat="1" applyFont="1" applyFill="1" applyBorder="1" applyAlignment="1">
      <alignment horizontal="center"/>
    </xf>
    <xf numFmtId="176" fontId="25" fillId="0" borderId="49" xfId="58" applyNumberFormat="1" applyFont="1" applyBorder="1" applyAlignment="1">
      <alignment horizontal="center"/>
      <protection/>
    </xf>
    <xf numFmtId="0" fontId="14" fillId="0" borderId="30" xfId="54" applyNumberFormat="1" applyFont="1" applyFill="1" applyBorder="1" applyAlignment="1">
      <alignment horizontal="center"/>
      <protection/>
    </xf>
    <xf numFmtId="0" fontId="33" fillId="0" borderId="0" xfId="58" applyFont="1" applyFill="1" applyAlignment="1">
      <alignment horizontal="center"/>
      <protection/>
    </xf>
    <xf numFmtId="176" fontId="14" fillId="0" borderId="30" xfId="54" applyNumberFormat="1" applyFont="1" applyFill="1" applyBorder="1" applyAlignment="1">
      <alignment horizontal="center"/>
      <protection/>
    </xf>
    <xf numFmtId="176" fontId="25" fillId="0" borderId="27" xfId="58" applyNumberFormat="1" applyFont="1" applyBorder="1" applyAlignment="1">
      <alignment horizontal="center"/>
      <protection/>
    </xf>
    <xf numFmtId="176" fontId="25" fillId="0" borderId="27" xfId="58" applyNumberFormat="1" applyFont="1" applyFill="1" applyBorder="1" applyAlignment="1">
      <alignment horizontal="center"/>
      <protection/>
    </xf>
    <xf numFmtId="0" fontId="22" fillId="0" borderId="36" xfId="56" applyFont="1" applyBorder="1" applyAlignment="1">
      <alignment horizontal="center"/>
      <protection/>
    </xf>
    <xf numFmtId="0" fontId="52" fillId="0" borderId="50" xfId="56" applyNumberFormat="1" applyFont="1" applyBorder="1" applyAlignment="1">
      <alignment horizontal="center"/>
      <protection/>
    </xf>
    <xf numFmtId="0" fontId="22" fillId="0" borderId="36" xfId="56" applyFont="1" applyFill="1" applyBorder="1" applyAlignment="1">
      <alignment horizontal="center"/>
      <protection/>
    </xf>
    <xf numFmtId="0" fontId="22" fillId="0" borderId="51" xfId="56" applyFont="1" applyFill="1" applyBorder="1" applyAlignment="1">
      <alignment horizontal="center"/>
      <protection/>
    </xf>
    <xf numFmtId="0" fontId="52" fillId="0" borderId="52" xfId="56" applyNumberFormat="1" applyFont="1" applyBorder="1" applyAlignment="1">
      <alignment horizontal="center"/>
      <protection/>
    </xf>
    <xf numFmtId="0" fontId="14" fillId="0" borderId="30" xfId="54" applyFont="1" applyFill="1" applyBorder="1" applyAlignment="1">
      <alignment horizontal="center"/>
      <protection/>
    </xf>
    <xf numFmtId="0" fontId="14" fillId="0" borderId="0" xfId="56" applyNumberFormat="1">
      <alignment/>
      <protection/>
    </xf>
    <xf numFmtId="0" fontId="22" fillId="0" borderId="51" xfId="56" applyFont="1" applyBorder="1" applyAlignment="1">
      <alignment horizontal="center"/>
      <protection/>
    </xf>
    <xf numFmtId="10" fontId="29" fillId="0" borderId="15" xfId="56" applyNumberFormat="1" applyFont="1" applyBorder="1" applyAlignment="1">
      <alignment horizontal="center"/>
      <protection/>
    </xf>
    <xf numFmtId="2" fontId="62" fillId="22" borderId="41" xfId="56" applyNumberFormat="1" applyFont="1" applyFill="1" applyBorder="1" applyAlignment="1" quotePrefix="1">
      <alignment horizontal="center"/>
      <protection/>
    </xf>
    <xf numFmtId="0" fontId="14" fillId="0" borderId="42" xfId="56" applyBorder="1" applyAlignment="1">
      <alignment horizontal="center"/>
      <protection/>
    </xf>
    <xf numFmtId="0" fontId="14" fillId="0" borderId="53" xfId="56" applyBorder="1" applyAlignment="1">
      <alignment horizontal="center"/>
      <protection/>
    </xf>
    <xf numFmtId="0" fontId="52" fillId="0" borderId="54" xfId="56" applyNumberFormat="1" applyFont="1" applyBorder="1" applyAlignment="1">
      <alignment horizontal="center"/>
      <protection/>
    </xf>
    <xf numFmtId="2" fontId="62" fillId="22" borderId="53" xfId="56" applyNumberFormat="1" applyFont="1" applyFill="1" applyBorder="1" applyAlignment="1" quotePrefix="1">
      <alignment horizontal="center"/>
      <protection/>
    </xf>
    <xf numFmtId="0" fontId="22" fillId="0" borderId="33" xfId="56" applyFont="1" applyFill="1" applyBorder="1" applyAlignment="1">
      <alignment horizontal="center"/>
      <protection/>
    </xf>
    <xf numFmtId="0" fontId="27" fillId="18" borderId="55" xfId="55" applyFont="1" applyFill="1" applyBorder="1" applyAlignment="1">
      <alignment horizontal="center" vertical="center"/>
      <protection/>
    </xf>
    <xf numFmtId="0" fontId="27" fillId="18" borderId="56" xfId="55" applyFont="1" applyFill="1" applyBorder="1" applyAlignment="1">
      <alignment horizontal="center" vertical="center"/>
      <protection/>
    </xf>
    <xf numFmtId="0" fontId="28" fillId="18" borderId="57" xfId="55" applyFont="1" applyFill="1" applyBorder="1" applyAlignment="1">
      <alignment horizontal="center" vertical="center"/>
      <protection/>
    </xf>
    <xf numFmtId="0" fontId="28" fillId="18" borderId="58" xfId="55" applyFont="1" applyFill="1" applyBorder="1" applyAlignment="1">
      <alignment horizontal="center" vertical="center"/>
      <protection/>
    </xf>
    <xf numFmtId="0" fontId="27" fillId="18" borderId="59" xfId="55" applyFont="1" applyFill="1" applyBorder="1" applyAlignment="1">
      <alignment horizontal="center" vertical="center"/>
      <protection/>
    </xf>
    <xf numFmtId="0" fontId="27" fillId="18" borderId="60" xfId="55" applyFont="1" applyFill="1" applyBorder="1" applyAlignment="1">
      <alignment horizontal="center" vertical="center"/>
      <protection/>
    </xf>
    <xf numFmtId="0" fontId="28" fillId="18" borderId="48" xfId="55" applyFont="1" applyFill="1" applyBorder="1" applyAlignment="1">
      <alignment horizontal="center" vertical="center"/>
      <protection/>
    </xf>
    <xf numFmtId="0" fontId="28" fillId="18" borderId="61" xfId="55" applyFont="1" applyFill="1" applyBorder="1" applyAlignment="1">
      <alignment horizontal="center" vertical="center"/>
      <protection/>
    </xf>
    <xf numFmtId="0" fontId="28" fillId="18" borderId="48" xfId="55" applyFont="1" applyFill="1" applyBorder="1" applyAlignment="1">
      <alignment horizontal="center" vertical="center" wrapText="1"/>
      <protection/>
    </xf>
    <xf numFmtId="0" fontId="28" fillId="18" borderId="61" xfId="55" applyFont="1" applyFill="1" applyBorder="1" applyAlignment="1">
      <alignment horizontal="center" vertical="center" wrapText="1"/>
      <protection/>
    </xf>
    <xf numFmtId="0" fontId="53" fillId="18" borderId="48" xfId="55" applyFont="1" applyFill="1" applyBorder="1" applyAlignment="1">
      <alignment horizontal="center" vertical="center" wrapText="1"/>
      <protection/>
    </xf>
    <xf numFmtId="0" fontId="53" fillId="18" borderId="61" xfId="55" applyFont="1" applyFill="1" applyBorder="1" applyAlignment="1">
      <alignment horizontal="center" vertical="center" wrapText="1"/>
      <protection/>
    </xf>
    <xf numFmtId="1" fontId="39" fillId="19" borderId="0" xfId="59" applyNumberFormat="1" applyFont="1" applyFill="1" applyBorder="1" applyAlignment="1">
      <alignment horizontal="center" vertical="center" textRotation="90"/>
      <protection/>
    </xf>
    <xf numFmtId="1" fontId="39" fillId="19" borderId="0" xfId="58" applyNumberFormat="1" applyFont="1" applyFill="1" applyBorder="1" applyAlignment="1">
      <alignment horizontal="center" vertical="center" textRotation="90"/>
      <protection/>
    </xf>
    <xf numFmtId="176" fontId="14" fillId="0" borderId="26" xfId="0" applyNumberFormat="1" applyFont="1" applyFill="1" applyBorder="1" applyAlignment="1">
      <alignment horizontal="center"/>
    </xf>
    <xf numFmtId="176" fontId="14" fillId="0" borderId="62" xfId="0" applyNumberFormat="1" applyFont="1" applyFill="1" applyBorder="1" applyAlignment="1">
      <alignment horizontal="center"/>
    </xf>
    <xf numFmtId="176" fontId="14" fillId="0" borderId="27" xfId="0" applyNumberFormat="1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_12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  <sheetDataSet>
      <sheetData sheetId="1">
        <row r="1">
          <cell r="B1" t="str">
            <v>Сдача №</v>
          </cell>
          <cell r="I1" t="str">
            <v>North</v>
          </cell>
          <cell r="N1" t="str">
            <v>Сдача №</v>
          </cell>
          <cell r="U1" t="str">
            <v>East</v>
          </cell>
        </row>
        <row r="2">
          <cell r="I2" t="str">
            <v>-</v>
          </cell>
          <cell r="U2" t="str">
            <v>N-S</v>
          </cell>
        </row>
        <row r="5">
          <cell r="J5">
            <v>13.1</v>
          </cell>
          <cell r="V5">
            <v>14.1</v>
          </cell>
        </row>
        <row r="6">
          <cell r="I6">
            <v>4.1</v>
          </cell>
          <cell r="J6" t="str">
            <v>+</v>
          </cell>
          <cell r="K6">
            <v>16.1</v>
          </cell>
          <cell r="U6">
            <v>11.1</v>
          </cell>
          <cell r="V6" t="str">
            <v>+</v>
          </cell>
          <cell r="W6">
            <v>8.1</v>
          </cell>
        </row>
        <row r="7">
          <cell r="J7">
            <v>7.1</v>
          </cell>
          <cell r="V7">
            <v>7.1</v>
          </cell>
        </row>
        <row r="8">
          <cell r="A8" t="str">
            <v>♠</v>
          </cell>
          <cell r="B8" t="str">
            <v>10942</v>
          </cell>
          <cell r="M8" t="str">
            <v>♠</v>
          </cell>
          <cell r="N8" t="str">
            <v>52</v>
          </cell>
        </row>
        <row r="9">
          <cell r="A9" t="str">
            <v>♥</v>
          </cell>
          <cell r="B9" t="str">
            <v>932</v>
          </cell>
          <cell r="M9" t="str">
            <v>♥</v>
          </cell>
          <cell r="N9" t="str">
            <v>Т93</v>
          </cell>
        </row>
        <row r="10">
          <cell r="A10" t="str">
            <v>♦</v>
          </cell>
          <cell r="B10" t="str">
            <v>КВ54</v>
          </cell>
          <cell r="M10" t="str">
            <v>♦</v>
          </cell>
          <cell r="N10" t="str">
            <v>Т42</v>
          </cell>
        </row>
        <row r="11">
          <cell r="A11" t="str">
            <v>♣</v>
          </cell>
          <cell r="B11" t="str">
            <v>105</v>
          </cell>
          <cell r="J11" t="str">
            <v> nt- ♠-  ♥-  ♦- ♣</v>
          </cell>
          <cell r="M11" t="str">
            <v>♣</v>
          </cell>
          <cell r="N11" t="str">
            <v>К9874</v>
          </cell>
          <cell r="V11" t="str">
            <v> nt- ♠-  ♥-  ♦- ♣</v>
          </cell>
        </row>
        <row r="12">
          <cell r="I12" t="str">
            <v>N</v>
          </cell>
          <cell r="J12" t="str">
            <v> 7...5...6...8...7</v>
          </cell>
          <cell r="U12" t="str">
            <v>N</v>
          </cell>
          <cell r="V12" t="str">
            <v> 6..10..5...4...5</v>
          </cell>
        </row>
        <row r="13">
          <cell r="B13" t="str">
            <v>Минимакс:</v>
          </cell>
          <cell r="I13" t="str">
            <v>S</v>
          </cell>
          <cell r="J13" t="str">
            <v> 7...5...6...8...7</v>
          </cell>
          <cell r="N13" t="str">
            <v>Минимакс:</v>
          </cell>
          <cell r="U13" t="str">
            <v>S</v>
          </cell>
          <cell r="V13" t="str">
            <v> 6..10..5...4...5</v>
          </cell>
        </row>
        <row r="14">
          <cell r="B14" t="str">
            <v>2NT*, S, -100</v>
          </cell>
          <cell r="I14" t="str">
            <v>E</v>
          </cell>
          <cell r="J14" t="str">
            <v> 6...8...7...5...6</v>
          </cell>
          <cell r="N14" t="str">
            <v>5♦*, E, +300</v>
          </cell>
          <cell r="U14" t="str">
            <v>E</v>
          </cell>
          <cell r="V14" t="str">
            <v> 5...3...7...9...7</v>
          </cell>
        </row>
        <row r="15">
          <cell r="I15" t="str">
            <v>W</v>
          </cell>
          <cell r="J15" t="str">
            <v> 6...8...7...5...6</v>
          </cell>
          <cell r="U15" t="str">
            <v>W</v>
          </cell>
          <cell r="V15" t="str">
            <v> 5...3...7...9...7</v>
          </cell>
        </row>
        <row r="17">
          <cell r="B17" t="str">
            <v>пун</v>
          </cell>
          <cell r="I17" t="str">
            <v>EW</v>
          </cell>
          <cell r="J17" t="str">
            <v>пун</v>
          </cell>
          <cell r="K17" t="str">
            <v>IMP</v>
          </cell>
          <cell r="N17" t="str">
            <v>пун</v>
          </cell>
          <cell r="U17" t="str">
            <v>EW</v>
          </cell>
          <cell r="V17" t="str">
            <v>пун</v>
          </cell>
          <cell r="W17" t="str">
            <v>IMP</v>
          </cell>
        </row>
        <row r="18">
          <cell r="A18" t="str">
            <v>IMP</v>
          </cell>
          <cell r="B18" t="str">
            <v>кты</v>
          </cell>
          <cell r="C18" t="str">
            <v>NS</v>
          </cell>
          <cell r="J18" t="str">
            <v>кты</v>
          </cell>
          <cell r="M18" t="str">
            <v>IMP</v>
          </cell>
          <cell r="N18" t="str">
            <v>кты</v>
          </cell>
          <cell r="O18" t="str">
            <v>NS</v>
          </cell>
          <cell r="V18" t="str">
            <v>кты</v>
          </cell>
        </row>
        <row r="19">
          <cell r="A19">
            <v>3.40625</v>
          </cell>
          <cell r="B19">
            <v>10</v>
          </cell>
          <cell r="C19">
            <v>1</v>
          </cell>
          <cell r="I19">
            <v>2</v>
          </cell>
          <cell r="J19">
            <v>0</v>
          </cell>
          <cell r="K19">
            <v>-3.40625</v>
          </cell>
          <cell r="M19">
            <v>0.1875</v>
          </cell>
          <cell r="N19">
            <v>4</v>
          </cell>
          <cell r="O19">
            <v>1</v>
          </cell>
          <cell r="U19">
            <v>2</v>
          </cell>
          <cell r="V19">
            <v>6</v>
          </cell>
          <cell r="W19">
            <v>-0.1875</v>
          </cell>
        </row>
        <row r="20">
          <cell r="A20">
            <v>-1.0625</v>
          </cell>
          <cell r="B20">
            <v>2</v>
          </cell>
          <cell r="C20">
            <v>6</v>
          </cell>
          <cell r="I20">
            <v>3</v>
          </cell>
          <cell r="J20">
            <v>8</v>
          </cell>
          <cell r="K20">
            <v>1.0625</v>
          </cell>
          <cell r="M20">
            <v>-11.8125</v>
          </cell>
          <cell r="N20">
            <v>0</v>
          </cell>
          <cell r="O20">
            <v>6</v>
          </cell>
          <cell r="U20">
            <v>3</v>
          </cell>
          <cell r="V20">
            <v>10</v>
          </cell>
          <cell r="W20">
            <v>11.8125</v>
          </cell>
        </row>
        <row r="21">
          <cell r="A21">
            <v>0.59375</v>
          </cell>
          <cell r="B21">
            <v>7</v>
          </cell>
          <cell r="C21">
            <v>11</v>
          </cell>
          <cell r="I21">
            <v>8</v>
          </cell>
          <cell r="J21">
            <v>3</v>
          </cell>
          <cell r="K21">
            <v>-0.59375</v>
          </cell>
          <cell r="M21">
            <v>0.1875</v>
          </cell>
          <cell r="N21">
            <v>4</v>
          </cell>
          <cell r="O21">
            <v>11</v>
          </cell>
          <cell r="U21">
            <v>8</v>
          </cell>
          <cell r="V21">
            <v>6</v>
          </cell>
          <cell r="W21">
            <v>-0.1875</v>
          </cell>
        </row>
        <row r="22">
          <cell r="A22">
            <v>0.59375</v>
          </cell>
          <cell r="B22">
            <v>7</v>
          </cell>
          <cell r="C22">
            <v>5</v>
          </cell>
          <cell r="I22">
            <v>10</v>
          </cell>
          <cell r="J22">
            <v>3</v>
          </cell>
          <cell r="K22">
            <v>-0.59375</v>
          </cell>
          <cell r="M22">
            <v>0.1875</v>
          </cell>
          <cell r="N22">
            <v>4</v>
          </cell>
          <cell r="O22">
            <v>5</v>
          </cell>
          <cell r="U22">
            <v>10</v>
          </cell>
          <cell r="V22">
            <v>6</v>
          </cell>
          <cell r="W22">
            <v>-0.1875</v>
          </cell>
        </row>
        <row r="23">
          <cell r="A23">
            <v>-0.5625</v>
          </cell>
          <cell r="B23">
            <v>4</v>
          </cell>
          <cell r="C23">
            <v>7</v>
          </cell>
          <cell r="I23">
            <v>9</v>
          </cell>
          <cell r="J23">
            <v>6</v>
          </cell>
          <cell r="K23">
            <v>0.5625</v>
          </cell>
          <cell r="M23">
            <v>1.1875</v>
          </cell>
          <cell r="N23">
            <v>9</v>
          </cell>
          <cell r="O23">
            <v>7</v>
          </cell>
          <cell r="U23">
            <v>9</v>
          </cell>
          <cell r="V23">
            <v>1</v>
          </cell>
          <cell r="W23">
            <v>-1.1875</v>
          </cell>
        </row>
        <row r="24">
          <cell r="A24">
            <v>-1.375</v>
          </cell>
          <cell r="B24">
            <v>0</v>
          </cell>
          <cell r="C24">
            <v>4</v>
          </cell>
          <cell r="I24">
            <v>12</v>
          </cell>
          <cell r="J24">
            <v>10</v>
          </cell>
          <cell r="K24">
            <v>1.375</v>
          </cell>
          <cell r="M24">
            <v>1.1875</v>
          </cell>
          <cell r="N24">
            <v>9</v>
          </cell>
          <cell r="O24">
            <v>4</v>
          </cell>
          <cell r="U24">
            <v>12</v>
          </cell>
          <cell r="V24">
            <v>1</v>
          </cell>
          <cell r="W24">
            <v>-1.1875</v>
          </cell>
        </row>
        <row r="26">
          <cell r="B26" t="str">
            <v>Сдача №</v>
          </cell>
          <cell r="I26" t="str">
            <v>South</v>
          </cell>
          <cell r="N26" t="str">
            <v>Сдача №</v>
          </cell>
          <cell r="U26" t="str">
            <v>West</v>
          </cell>
        </row>
        <row r="27">
          <cell r="I27" t="str">
            <v>E-W</v>
          </cell>
          <cell r="U27" t="str">
            <v>ALL</v>
          </cell>
        </row>
        <row r="30">
          <cell r="J30">
            <v>7.1</v>
          </cell>
          <cell r="V30">
            <v>17.1</v>
          </cell>
        </row>
        <row r="31">
          <cell r="I31">
            <v>10.1</v>
          </cell>
          <cell r="J31" t="str">
            <v>+</v>
          </cell>
          <cell r="K31">
            <v>18.1</v>
          </cell>
          <cell r="U31">
            <v>14.1</v>
          </cell>
          <cell r="V31" t="str">
            <v>+</v>
          </cell>
          <cell r="W31">
            <v>0.1</v>
          </cell>
        </row>
        <row r="32">
          <cell r="J32">
            <v>5.1</v>
          </cell>
          <cell r="V32">
            <v>9.1</v>
          </cell>
        </row>
        <row r="33">
          <cell r="A33" t="str">
            <v>♠</v>
          </cell>
          <cell r="B33" t="str">
            <v>К7</v>
          </cell>
          <cell r="M33" t="str">
            <v>♠</v>
          </cell>
          <cell r="N33" t="str">
            <v>ТД92</v>
          </cell>
        </row>
        <row r="34">
          <cell r="A34" t="str">
            <v>♥</v>
          </cell>
          <cell r="B34" t="str">
            <v>1073</v>
          </cell>
          <cell r="M34" t="str">
            <v>♥</v>
          </cell>
          <cell r="N34" t="str">
            <v>1062</v>
          </cell>
        </row>
        <row r="35">
          <cell r="A35" t="str">
            <v>♦</v>
          </cell>
          <cell r="B35" t="str">
            <v>Т87</v>
          </cell>
          <cell r="M35" t="str">
            <v>♦</v>
          </cell>
          <cell r="N35" t="str">
            <v>Т94</v>
          </cell>
        </row>
        <row r="36">
          <cell r="A36" t="str">
            <v>♣</v>
          </cell>
          <cell r="B36" t="str">
            <v>К10932</v>
          </cell>
          <cell r="J36" t="str">
            <v> nt- ♠-  ♥-  ♦- ♣</v>
          </cell>
          <cell r="M36" t="str">
            <v>♣</v>
          </cell>
          <cell r="N36" t="str">
            <v>Т102</v>
          </cell>
          <cell r="V36" t="str">
            <v> nt- ♠-  ♥-  ♦- ♣</v>
          </cell>
        </row>
        <row r="37">
          <cell r="I37" t="str">
            <v>N</v>
          </cell>
          <cell r="J37" t="str">
            <v> 2...4...2...3...1</v>
          </cell>
          <cell r="U37" t="str">
            <v>N</v>
          </cell>
          <cell r="V37" t="str">
            <v> 8...8...8...9...9</v>
          </cell>
        </row>
        <row r="38">
          <cell r="B38" t="str">
            <v>Минимакс:</v>
          </cell>
          <cell r="I38" t="str">
            <v>S</v>
          </cell>
          <cell r="J38" t="str">
            <v> 2...4...2...3...1</v>
          </cell>
          <cell r="N38" t="str">
            <v>Минимакс:</v>
          </cell>
          <cell r="U38" t="str">
            <v>S</v>
          </cell>
          <cell r="V38" t="str">
            <v> 8...8...9..10.10</v>
          </cell>
        </row>
        <row r="39">
          <cell r="B39" t="str">
            <v>6♣, W, -1370</v>
          </cell>
          <cell r="I39" t="str">
            <v>E</v>
          </cell>
          <cell r="J39" t="str">
            <v>10..9..11..9..11</v>
          </cell>
          <cell r="N39" t="str">
            <v>2♥, S, +140</v>
          </cell>
          <cell r="U39" t="str">
            <v>E</v>
          </cell>
          <cell r="V39" t="str">
            <v> 4...5...4...3...3</v>
          </cell>
        </row>
        <row r="40">
          <cell r="I40" t="str">
            <v>W</v>
          </cell>
          <cell r="J40" t="str">
            <v>10..9..11..9..12</v>
          </cell>
          <cell r="U40" t="str">
            <v>W</v>
          </cell>
          <cell r="V40" t="str">
            <v> 4...5...4...3...3</v>
          </cell>
        </row>
        <row r="42">
          <cell r="B42" t="str">
            <v>пун</v>
          </cell>
          <cell r="I42" t="str">
            <v>EW</v>
          </cell>
          <cell r="J42" t="str">
            <v>пун</v>
          </cell>
          <cell r="K42" t="str">
            <v>IMP</v>
          </cell>
          <cell r="N42" t="str">
            <v>пун</v>
          </cell>
          <cell r="U42" t="str">
            <v>EW</v>
          </cell>
          <cell r="V42" t="str">
            <v>пун</v>
          </cell>
          <cell r="W42" t="str">
            <v>IMP</v>
          </cell>
        </row>
        <row r="43">
          <cell r="A43" t="str">
            <v>IMP</v>
          </cell>
          <cell r="B43" t="str">
            <v>кты</v>
          </cell>
          <cell r="C43" t="str">
            <v>NS</v>
          </cell>
          <cell r="J43" t="str">
            <v>кты</v>
          </cell>
          <cell r="M43" t="str">
            <v>IMP</v>
          </cell>
          <cell r="N43" t="str">
            <v>кты</v>
          </cell>
          <cell r="O43" t="str">
            <v>NS</v>
          </cell>
          <cell r="V43" t="str">
            <v>кты</v>
          </cell>
        </row>
        <row r="44">
          <cell r="A44">
            <v>0.8125</v>
          </cell>
          <cell r="B44">
            <v>9</v>
          </cell>
          <cell r="C44">
            <v>3</v>
          </cell>
          <cell r="I44">
            <v>4</v>
          </cell>
          <cell r="J44">
            <v>1</v>
          </cell>
          <cell r="K44">
            <v>-0.8125</v>
          </cell>
          <cell r="M44">
            <v>-10.84375</v>
          </cell>
          <cell r="N44">
            <v>0</v>
          </cell>
          <cell r="O44">
            <v>3</v>
          </cell>
          <cell r="U44">
            <v>4</v>
          </cell>
          <cell r="V44">
            <v>10</v>
          </cell>
          <cell r="W44">
            <v>10.84375</v>
          </cell>
        </row>
        <row r="45">
          <cell r="A45">
            <v>-0.1875</v>
          </cell>
          <cell r="B45">
            <v>3</v>
          </cell>
          <cell r="C45">
            <v>1</v>
          </cell>
          <cell r="I45">
            <v>9</v>
          </cell>
          <cell r="J45">
            <v>7</v>
          </cell>
          <cell r="K45">
            <v>0.1875</v>
          </cell>
          <cell r="M45">
            <v>-7.125</v>
          </cell>
          <cell r="N45">
            <v>2</v>
          </cell>
          <cell r="O45">
            <v>1</v>
          </cell>
          <cell r="U45">
            <v>9</v>
          </cell>
          <cell r="V45">
            <v>8</v>
          </cell>
          <cell r="W45">
            <v>7.125</v>
          </cell>
        </row>
        <row r="46">
          <cell r="A46">
            <v>0.8125</v>
          </cell>
          <cell r="B46">
            <v>9</v>
          </cell>
          <cell r="C46">
            <v>6</v>
          </cell>
          <cell r="I46">
            <v>7</v>
          </cell>
          <cell r="J46">
            <v>1</v>
          </cell>
          <cell r="K46">
            <v>-0.8125</v>
          </cell>
          <cell r="M46">
            <v>1.75</v>
          </cell>
          <cell r="N46">
            <v>6</v>
          </cell>
          <cell r="O46">
            <v>6</v>
          </cell>
          <cell r="U46">
            <v>7</v>
          </cell>
          <cell r="V46">
            <v>4</v>
          </cell>
          <cell r="W46">
            <v>-1.75</v>
          </cell>
        </row>
        <row r="47">
          <cell r="A47">
            <v>-0.1875</v>
          </cell>
          <cell r="B47">
            <v>3</v>
          </cell>
          <cell r="C47">
            <v>2</v>
          </cell>
          <cell r="I47">
            <v>12</v>
          </cell>
          <cell r="J47">
            <v>7</v>
          </cell>
          <cell r="K47">
            <v>0.1875</v>
          </cell>
          <cell r="M47">
            <v>1.75</v>
          </cell>
          <cell r="N47">
            <v>6</v>
          </cell>
          <cell r="O47">
            <v>2</v>
          </cell>
          <cell r="U47">
            <v>12</v>
          </cell>
          <cell r="V47">
            <v>4</v>
          </cell>
          <cell r="W47">
            <v>-1.75</v>
          </cell>
        </row>
        <row r="48">
          <cell r="A48">
            <v>-0.1875</v>
          </cell>
          <cell r="B48">
            <v>3</v>
          </cell>
          <cell r="C48">
            <v>10</v>
          </cell>
          <cell r="I48">
            <v>11</v>
          </cell>
          <cell r="J48">
            <v>7</v>
          </cell>
          <cell r="K48">
            <v>0.1875</v>
          </cell>
          <cell r="M48">
            <v>2.71875</v>
          </cell>
          <cell r="N48">
            <v>10</v>
          </cell>
          <cell r="O48">
            <v>10</v>
          </cell>
          <cell r="U48">
            <v>11</v>
          </cell>
          <cell r="V48">
            <v>0</v>
          </cell>
          <cell r="W48">
            <v>-2.71875</v>
          </cell>
        </row>
        <row r="49">
          <cell r="A49">
            <v>-0.1875</v>
          </cell>
          <cell r="B49">
            <v>3</v>
          </cell>
          <cell r="C49">
            <v>8</v>
          </cell>
          <cell r="I49">
            <v>5</v>
          </cell>
          <cell r="J49">
            <v>7</v>
          </cell>
          <cell r="K49">
            <v>0.1875</v>
          </cell>
          <cell r="M49">
            <v>1.75</v>
          </cell>
          <cell r="N49">
            <v>6</v>
          </cell>
          <cell r="O49">
            <v>8</v>
          </cell>
          <cell r="U49">
            <v>5</v>
          </cell>
          <cell r="V49">
            <v>4</v>
          </cell>
          <cell r="W49">
            <v>-1.75</v>
          </cell>
        </row>
        <row r="51">
          <cell r="B51" t="str">
            <v>Сдача №</v>
          </cell>
          <cell r="I51" t="str">
            <v>North</v>
          </cell>
          <cell r="N51" t="str">
            <v>Сдача №</v>
          </cell>
          <cell r="U51" t="str">
            <v>East</v>
          </cell>
        </row>
        <row r="52">
          <cell r="I52" t="str">
            <v>N-S</v>
          </cell>
          <cell r="U52" t="str">
            <v>E-W</v>
          </cell>
        </row>
        <row r="55">
          <cell r="J55">
            <v>2.1</v>
          </cell>
          <cell r="V55">
            <v>9.1</v>
          </cell>
        </row>
        <row r="56">
          <cell r="I56">
            <v>12.1</v>
          </cell>
          <cell r="J56" t="str">
            <v>+</v>
          </cell>
          <cell r="K56">
            <v>11.1</v>
          </cell>
          <cell r="U56">
            <v>7.1</v>
          </cell>
          <cell r="V56" t="str">
            <v>+</v>
          </cell>
          <cell r="W56">
            <v>10.1</v>
          </cell>
        </row>
        <row r="57">
          <cell r="J57">
            <v>15.1</v>
          </cell>
          <cell r="V57">
            <v>14.1</v>
          </cell>
        </row>
        <row r="58">
          <cell r="A58" t="str">
            <v>♠</v>
          </cell>
          <cell r="B58" t="str">
            <v>Д10</v>
          </cell>
          <cell r="M58" t="str">
            <v>♠</v>
          </cell>
          <cell r="N58" t="str">
            <v>КВ109</v>
          </cell>
        </row>
        <row r="59">
          <cell r="A59" t="str">
            <v>♥</v>
          </cell>
          <cell r="B59" t="str">
            <v>К93</v>
          </cell>
          <cell r="M59" t="str">
            <v>♥</v>
          </cell>
          <cell r="N59" t="str">
            <v>1076</v>
          </cell>
        </row>
        <row r="60">
          <cell r="A60" t="str">
            <v>♦</v>
          </cell>
          <cell r="B60" t="str">
            <v>Т765</v>
          </cell>
          <cell r="M60" t="str">
            <v>♦</v>
          </cell>
          <cell r="N60" t="str">
            <v>Д10842</v>
          </cell>
        </row>
        <row r="61">
          <cell r="A61" t="str">
            <v>♣</v>
          </cell>
          <cell r="B61" t="str">
            <v>ДВ98</v>
          </cell>
          <cell r="J61" t="str">
            <v> nt- ♠-  ♥-  ♦- ♣</v>
          </cell>
          <cell r="M61" t="str">
            <v>♣</v>
          </cell>
          <cell r="N61" t="str">
            <v>В</v>
          </cell>
          <cell r="V61" t="str">
            <v> nt- ♠-  ♥-  ♦- ♣</v>
          </cell>
        </row>
        <row r="62">
          <cell r="I62" t="str">
            <v>N</v>
          </cell>
          <cell r="J62" t="str">
            <v> 5...7...5...6...3</v>
          </cell>
          <cell r="U62" t="str">
            <v>N</v>
          </cell>
          <cell r="V62" t="str">
            <v> 7...7...8...5..10</v>
          </cell>
        </row>
        <row r="63">
          <cell r="B63" t="str">
            <v>Минимакс:</v>
          </cell>
          <cell r="I63" t="str">
            <v>S</v>
          </cell>
          <cell r="J63" t="str">
            <v> 5...7...5...6...3</v>
          </cell>
          <cell r="N63" t="str">
            <v>Минимакс:</v>
          </cell>
          <cell r="U63" t="str">
            <v>S</v>
          </cell>
          <cell r="V63" t="str">
            <v> 7...7...8...5..10</v>
          </cell>
        </row>
        <row r="64">
          <cell r="B64" t="str">
            <v>1NT, W, -120</v>
          </cell>
          <cell r="I64" t="str">
            <v>E</v>
          </cell>
          <cell r="J64" t="str">
            <v> 8...6...8...7...9</v>
          </cell>
          <cell r="N64" t="str">
            <v>2♣, N, +130</v>
          </cell>
          <cell r="U64" t="str">
            <v>E</v>
          </cell>
          <cell r="V64" t="str">
            <v> 3...5...3...7...1</v>
          </cell>
        </row>
        <row r="65">
          <cell r="I65" t="str">
            <v>W</v>
          </cell>
          <cell r="J65" t="str">
            <v> 8...6...8...7...9</v>
          </cell>
          <cell r="U65" t="str">
            <v>W</v>
          </cell>
          <cell r="V65" t="str">
            <v> 3...6...4...7...1</v>
          </cell>
        </row>
        <row r="67">
          <cell r="B67" t="str">
            <v>пун</v>
          </cell>
          <cell r="I67" t="str">
            <v>EW</v>
          </cell>
          <cell r="J67" t="str">
            <v>пун</v>
          </cell>
          <cell r="K67" t="str">
            <v>IMP</v>
          </cell>
          <cell r="N67" t="str">
            <v>пун</v>
          </cell>
          <cell r="U67" t="str">
            <v>EW</v>
          </cell>
          <cell r="V67" t="str">
            <v>пун</v>
          </cell>
          <cell r="W67" t="str">
            <v>IMP</v>
          </cell>
        </row>
        <row r="68">
          <cell r="A68" t="str">
            <v>IMP</v>
          </cell>
          <cell r="B68" t="str">
            <v>кты</v>
          </cell>
          <cell r="C68" t="str">
            <v>NS</v>
          </cell>
          <cell r="J68" t="str">
            <v>кты</v>
          </cell>
          <cell r="M68" t="str">
            <v>IMP</v>
          </cell>
          <cell r="N68" t="str">
            <v>кты</v>
          </cell>
          <cell r="O68" t="str">
            <v>NS</v>
          </cell>
          <cell r="V68" t="str">
            <v>кты</v>
          </cell>
        </row>
        <row r="69">
          <cell r="A69">
            <v>4.90625</v>
          </cell>
          <cell r="B69">
            <v>10</v>
          </cell>
          <cell r="C69">
            <v>5</v>
          </cell>
          <cell r="I69">
            <v>6</v>
          </cell>
          <cell r="J69">
            <v>0</v>
          </cell>
          <cell r="K69">
            <v>-4.90625</v>
          </cell>
          <cell r="M69">
            <v>2.53125</v>
          </cell>
          <cell r="N69">
            <v>6</v>
          </cell>
          <cell r="O69">
            <v>5</v>
          </cell>
          <cell r="U69">
            <v>6</v>
          </cell>
          <cell r="V69">
            <v>4</v>
          </cell>
          <cell r="W69">
            <v>-2.53125</v>
          </cell>
        </row>
        <row r="70">
          <cell r="A70">
            <v>-0.0625</v>
          </cell>
          <cell r="B70">
            <v>6</v>
          </cell>
          <cell r="C70">
            <v>7</v>
          </cell>
          <cell r="I70">
            <v>1</v>
          </cell>
          <cell r="J70">
            <v>4</v>
          </cell>
          <cell r="K70">
            <v>0.0625</v>
          </cell>
          <cell r="M70">
            <v>3.53125</v>
          </cell>
          <cell r="N70">
            <v>10</v>
          </cell>
          <cell r="O70">
            <v>7</v>
          </cell>
          <cell r="U70">
            <v>1</v>
          </cell>
          <cell r="V70">
            <v>0</v>
          </cell>
          <cell r="W70">
            <v>-3.53125</v>
          </cell>
        </row>
        <row r="71">
          <cell r="A71">
            <v>-0.0625</v>
          </cell>
          <cell r="B71">
            <v>6</v>
          </cell>
          <cell r="C71">
            <v>8</v>
          </cell>
          <cell r="I71">
            <v>2</v>
          </cell>
          <cell r="J71">
            <v>4</v>
          </cell>
          <cell r="K71">
            <v>0.0625</v>
          </cell>
          <cell r="M71">
            <v>2.53125</v>
          </cell>
          <cell r="N71">
            <v>8</v>
          </cell>
          <cell r="O71">
            <v>8</v>
          </cell>
          <cell r="U71">
            <v>2</v>
          </cell>
          <cell r="V71">
            <v>2</v>
          </cell>
          <cell r="W71">
            <v>-2.53125</v>
          </cell>
        </row>
        <row r="72">
          <cell r="A72">
            <v>-0.0625</v>
          </cell>
          <cell r="B72">
            <v>6</v>
          </cell>
          <cell r="C72">
            <v>3</v>
          </cell>
          <cell r="I72">
            <v>11</v>
          </cell>
          <cell r="J72">
            <v>4</v>
          </cell>
          <cell r="K72">
            <v>0.0625</v>
          </cell>
          <cell r="M72">
            <v>-4.9375</v>
          </cell>
          <cell r="N72">
            <v>0</v>
          </cell>
          <cell r="O72">
            <v>3</v>
          </cell>
          <cell r="U72">
            <v>11</v>
          </cell>
          <cell r="V72">
            <v>10</v>
          </cell>
          <cell r="W72">
            <v>4.9375</v>
          </cell>
        </row>
        <row r="73">
          <cell r="A73">
            <v>-3.03125</v>
          </cell>
          <cell r="B73">
            <v>0</v>
          </cell>
          <cell r="C73">
            <v>10</v>
          </cell>
          <cell r="I73">
            <v>12</v>
          </cell>
          <cell r="J73">
            <v>10</v>
          </cell>
          <cell r="K73">
            <v>3.03125</v>
          </cell>
          <cell r="M73">
            <v>-2.4375</v>
          </cell>
          <cell r="N73">
            <v>3</v>
          </cell>
          <cell r="O73">
            <v>10</v>
          </cell>
          <cell r="U73">
            <v>12</v>
          </cell>
          <cell r="V73">
            <v>7</v>
          </cell>
          <cell r="W73">
            <v>2.4375</v>
          </cell>
        </row>
        <row r="74">
          <cell r="A74">
            <v>-0.0625</v>
          </cell>
          <cell r="B74">
            <v>2</v>
          </cell>
          <cell r="C74">
            <v>4</v>
          </cell>
          <cell r="I74">
            <v>9</v>
          </cell>
          <cell r="J74">
            <v>8</v>
          </cell>
          <cell r="K74">
            <v>0.0625</v>
          </cell>
          <cell r="M74">
            <v>-2.4375</v>
          </cell>
          <cell r="N74">
            <v>3</v>
          </cell>
          <cell r="O74">
            <v>4</v>
          </cell>
          <cell r="U74">
            <v>9</v>
          </cell>
          <cell r="V74">
            <v>7</v>
          </cell>
          <cell r="W74">
            <v>2.4375</v>
          </cell>
        </row>
        <row r="76">
          <cell r="B76" t="str">
            <v>Сдача №</v>
          </cell>
          <cell r="I76" t="str">
            <v>South</v>
          </cell>
          <cell r="N76" t="str">
            <v>Сдача №</v>
          </cell>
          <cell r="U76" t="str">
            <v>West</v>
          </cell>
        </row>
        <row r="77">
          <cell r="I77" t="str">
            <v>ALL</v>
          </cell>
          <cell r="U77" t="str">
            <v>-</v>
          </cell>
        </row>
        <row r="80">
          <cell r="J80">
            <v>11.1</v>
          </cell>
          <cell r="V80">
            <v>7.1</v>
          </cell>
        </row>
        <row r="81">
          <cell r="I81">
            <v>9.1</v>
          </cell>
          <cell r="J81" t="str">
            <v>+</v>
          </cell>
          <cell r="K81">
            <v>3.1</v>
          </cell>
          <cell r="U81">
            <v>12.1</v>
          </cell>
          <cell r="V81" t="str">
            <v>+</v>
          </cell>
          <cell r="W81">
            <v>10.1</v>
          </cell>
        </row>
        <row r="82">
          <cell r="J82">
            <v>17.1</v>
          </cell>
          <cell r="V82">
            <v>11.1</v>
          </cell>
        </row>
        <row r="83">
          <cell r="A83" t="str">
            <v>♠</v>
          </cell>
          <cell r="B83" t="str">
            <v>Т6</v>
          </cell>
          <cell r="M83" t="str">
            <v>♠</v>
          </cell>
          <cell r="N83" t="str">
            <v>КВ754</v>
          </cell>
        </row>
        <row r="84">
          <cell r="A84" t="str">
            <v>♥</v>
          </cell>
          <cell r="B84" t="str">
            <v>В1084</v>
          </cell>
          <cell r="M84" t="str">
            <v>♥</v>
          </cell>
          <cell r="N84" t="str">
            <v>В</v>
          </cell>
        </row>
        <row r="85">
          <cell r="A85" t="str">
            <v>♦</v>
          </cell>
          <cell r="B85" t="str">
            <v>В98</v>
          </cell>
          <cell r="M85" t="str">
            <v>♦</v>
          </cell>
          <cell r="N85" t="str">
            <v>Т652</v>
          </cell>
        </row>
        <row r="86">
          <cell r="A86" t="str">
            <v>♣</v>
          </cell>
          <cell r="B86" t="str">
            <v>ДВ97</v>
          </cell>
          <cell r="J86" t="str">
            <v> nt- ♠-  ♥-  ♦- ♣</v>
          </cell>
          <cell r="M86" t="str">
            <v>♣</v>
          </cell>
          <cell r="N86" t="str">
            <v>К107</v>
          </cell>
          <cell r="V86" t="str">
            <v> nt- ♠-  ♥-  ♦- ♣</v>
          </cell>
        </row>
        <row r="87">
          <cell r="I87" t="str">
            <v>N</v>
          </cell>
          <cell r="J87" t="str">
            <v>12.12..8..12..8</v>
          </cell>
          <cell r="U87" t="str">
            <v>N</v>
          </cell>
          <cell r="V87" t="str">
            <v> 4...2...5...5...8</v>
          </cell>
        </row>
        <row r="88">
          <cell r="B88" t="str">
            <v>Минимакс:</v>
          </cell>
          <cell r="I88" t="str">
            <v>S</v>
          </cell>
          <cell r="J88" t="str">
            <v>12.12..8..12..8</v>
          </cell>
          <cell r="N88" t="str">
            <v>Минимакс:</v>
          </cell>
          <cell r="U88" t="str">
            <v>S</v>
          </cell>
          <cell r="V88" t="str">
            <v> 5...3...5...5...8</v>
          </cell>
        </row>
        <row r="89">
          <cell r="B89" t="str">
            <v>6NT, N, +1440</v>
          </cell>
          <cell r="I89" t="str">
            <v>E</v>
          </cell>
          <cell r="J89" t="str">
            <v> 1...1...5...1...5</v>
          </cell>
          <cell r="N89" t="str">
            <v>4♠, W, -420</v>
          </cell>
          <cell r="U89" t="str">
            <v>E</v>
          </cell>
          <cell r="V89" t="str">
            <v> 7..10..8...7...4</v>
          </cell>
        </row>
        <row r="90">
          <cell r="I90" t="str">
            <v>W</v>
          </cell>
          <cell r="J90" t="str">
            <v> 1...1...5...1...5</v>
          </cell>
          <cell r="U90" t="str">
            <v>W</v>
          </cell>
          <cell r="V90" t="str">
            <v> 7..10..8...7...4</v>
          </cell>
        </row>
        <row r="92">
          <cell r="B92" t="str">
            <v>пун</v>
          </cell>
          <cell r="I92" t="str">
            <v>EW</v>
          </cell>
          <cell r="J92" t="str">
            <v>пун</v>
          </cell>
          <cell r="K92" t="str">
            <v>IMP</v>
          </cell>
          <cell r="N92" t="str">
            <v>пун</v>
          </cell>
          <cell r="U92" t="str">
            <v>EW</v>
          </cell>
          <cell r="V92" t="str">
            <v>пун</v>
          </cell>
          <cell r="W92" t="str">
            <v>IMP</v>
          </cell>
        </row>
        <row r="93">
          <cell r="A93" t="str">
            <v>IMP</v>
          </cell>
          <cell r="B93" t="str">
            <v>кты</v>
          </cell>
          <cell r="C93" t="str">
            <v>NS</v>
          </cell>
          <cell r="J93" t="str">
            <v>кты</v>
          </cell>
          <cell r="M93" t="str">
            <v>IMP</v>
          </cell>
          <cell r="N93" t="str">
            <v>кты</v>
          </cell>
          <cell r="O93" t="str">
            <v>NS</v>
          </cell>
          <cell r="V93" t="str">
            <v>кты</v>
          </cell>
        </row>
        <row r="94">
          <cell r="A94">
            <v>-0.21875</v>
          </cell>
          <cell r="B94">
            <v>6</v>
          </cell>
          <cell r="C94">
            <v>7</v>
          </cell>
          <cell r="I94">
            <v>8</v>
          </cell>
          <cell r="J94">
            <v>4</v>
          </cell>
          <cell r="K94">
            <v>0.21875</v>
          </cell>
          <cell r="M94">
            <v>4.25</v>
          </cell>
          <cell r="N94">
            <v>10</v>
          </cell>
          <cell r="O94">
            <v>7</v>
          </cell>
          <cell r="U94">
            <v>8</v>
          </cell>
          <cell r="V94">
            <v>0</v>
          </cell>
          <cell r="W94">
            <v>-4.25</v>
          </cell>
        </row>
        <row r="95">
          <cell r="A95">
            <v>-0.21875</v>
          </cell>
          <cell r="B95">
            <v>6</v>
          </cell>
          <cell r="C95">
            <v>2</v>
          </cell>
          <cell r="I95">
            <v>4</v>
          </cell>
          <cell r="J95">
            <v>4</v>
          </cell>
          <cell r="K95">
            <v>0.21875</v>
          </cell>
          <cell r="M95">
            <v>1.46875</v>
          </cell>
          <cell r="N95">
            <v>5</v>
          </cell>
          <cell r="O95">
            <v>2</v>
          </cell>
          <cell r="U95">
            <v>4</v>
          </cell>
          <cell r="V95">
            <v>5</v>
          </cell>
          <cell r="W95">
            <v>-1.46875</v>
          </cell>
        </row>
        <row r="96">
          <cell r="A96">
            <v>12.59375</v>
          </cell>
          <cell r="B96">
            <v>10</v>
          </cell>
          <cell r="C96">
            <v>5</v>
          </cell>
          <cell r="I96">
            <v>12</v>
          </cell>
          <cell r="J96">
            <v>0</v>
          </cell>
          <cell r="K96">
            <v>-12.59375</v>
          </cell>
          <cell r="M96">
            <v>-8.3125</v>
          </cell>
          <cell r="N96">
            <v>1</v>
          </cell>
          <cell r="O96">
            <v>5</v>
          </cell>
          <cell r="U96">
            <v>12</v>
          </cell>
          <cell r="V96">
            <v>9</v>
          </cell>
          <cell r="W96">
            <v>8.3125</v>
          </cell>
        </row>
        <row r="97">
          <cell r="A97">
            <v>-1.1875</v>
          </cell>
          <cell r="B97">
            <v>1</v>
          </cell>
          <cell r="C97">
            <v>6</v>
          </cell>
          <cell r="I97">
            <v>1</v>
          </cell>
          <cell r="J97">
            <v>9</v>
          </cell>
          <cell r="K97">
            <v>1.1875</v>
          </cell>
          <cell r="M97">
            <v>1.46875</v>
          </cell>
          <cell r="N97">
            <v>5</v>
          </cell>
          <cell r="O97">
            <v>6</v>
          </cell>
          <cell r="U97">
            <v>1</v>
          </cell>
          <cell r="V97">
            <v>5</v>
          </cell>
          <cell r="W97">
            <v>-1.46875</v>
          </cell>
        </row>
        <row r="98">
          <cell r="A98">
            <v>-1.1875</v>
          </cell>
          <cell r="B98">
            <v>1</v>
          </cell>
          <cell r="C98">
            <v>11</v>
          </cell>
          <cell r="I98">
            <v>9</v>
          </cell>
          <cell r="J98">
            <v>9</v>
          </cell>
          <cell r="K98">
            <v>1.1875</v>
          </cell>
          <cell r="M98">
            <v>3.25</v>
          </cell>
          <cell r="N98">
            <v>8</v>
          </cell>
          <cell r="O98">
            <v>11</v>
          </cell>
          <cell r="U98">
            <v>9</v>
          </cell>
          <cell r="V98">
            <v>2</v>
          </cell>
          <cell r="W98">
            <v>-3.25</v>
          </cell>
        </row>
        <row r="99">
          <cell r="A99">
            <v>-0.21875</v>
          </cell>
          <cell r="B99">
            <v>6</v>
          </cell>
          <cell r="C99">
            <v>10</v>
          </cell>
          <cell r="I99">
            <v>3</v>
          </cell>
          <cell r="J99">
            <v>4</v>
          </cell>
          <cell r="K99">
            <v>0.21875</v>
          </cell>
          <cell r="M99">
            <v>-8.3125</v>
          </cell>
          <cell r="N99">
            <v>1</v>
          </cell>
          <cell r="O99">
            <v>10</v>
          </cell>
          <cell r="U99">
            <v>3</v>
          </cell>
          <cell r="V99">
            <v>9</v>
          </cell>
          <cell r="W99">
            <v>8.3125</v>
          </cell>
        </row>
        <row r="101">
          <cell r="B101" t="str">
            <v>Сдача №</v>
          </cell>
          <cell r="I101" t="str">
            <v>North</v>
          </cell>
          <cell r="N101" t="str">
            <v>Сдача №</v>
          </cell>
          <cell r="U101" t="str">
            <v>East</v>
          </cell>
        </row>
        <row r="102">
          <cell r="I102" t="str">
            <v>E-W</v>
          </cell>
          <cell r="U102" t="str">
            <v>ALL</v>
          </cell>
        </row>
        <row r="105">
          <cell r="J105">
            <v>12.1</v>
          </cell>
          <cell r="V105">
            <v>7.1</v>
          </cell>
        </row>
        <row r="106">
          <cell r="I106">
            <v>10.1</v>
          </cell>
          <cell r="J106" t="str">
            <v>+</v>
          </cell>
          <cell r="K106">
            <v>5.1</v>
          </cell>
          <cell r="U106">
            <v>6.1</v>
          </cell>
          <cell r="V106" t="str">
            <v>+</v>
          </cell>
          <cell r="W106">
            <v>11.1</v>
          </cell>
        </row>
        <row r="107">
          <cell r="J107">
            <v>13.1</v>
          </cell>
          <cell r="V107">
            <v>16.1</v>
          </cell>
        </row>
        <row r="108">
          <cell r="A108" t="str">
            <v>♠</v>
          </cell>
          <cell r="B108" t="str">
            <v>93</v>
          </cell>
          <cell r="M108" t="str">
            <v>♠</v>
          </cell>
          <cell r="N108" t="str">
            <v>3</v>
          </cell>
        </row>
        <row r="109">
          <cell r="A109" t="str">
            <v>♥</v>
          </cell>
          <cell r="B109" t="str">
            <v>К763</v>
          </cell>
          <cell r="M109" t="str">
            <v>♥</v>
          </cell>
          <cell r="N109" t="str">
            <v>В109</v>
          </cell>
        </row>
        <row r="110">
          <cell r="A110" t="str">
            <v>♦</v>
          </cell>
          <cell r="B110" t="str">
            <v>ТДВ842</v>
          </cell>
          <cell r="M110" t="str">
            <v>♦</v>
          </cell>
          <cell r="N110" t="str">
            <v>ДВ10873</v>
          </cell>
        </row>
        <row r="111">
          <cell r="A111" t="str">
            <v>♣</v>
          </cell>
          <cell r="B111" t="str">
            <v>3</v>
          </cell>
          <cell r="J111" t="str">
            <v> nt- ♠-  ♥-  ♦- ♣</v>
          </cell>
          <cell r="M111" t="str">
            <v>♣</v>
          </cell>
          <cell r="N111" t="str">
            <v>Д74</v>
          </cell>
          <cell r="V111" t="str">
            <v> nt- ♠-  ♥-  ♦- ♣</v>
          </cell>
        </row>
        <row r="112">
          <cell r="I112" t="str">
            <v>N</v>
          </cell>
          <cell r="J112" t="str">
            <v>10.11.10..9...9</v>
          </cell>
          <cell r="U112" t="str">
            <v>N</v>
          </cell>
          <cell r="V112" t="str">
            <v> 8...8...7...6...9</v>
          </cell>
        </row>
        <row r="113">
          <cell r="B113" t="str">
            <v>Минимакс:</v>
          </cell>
          <cell r="I113" t="str">
            <v>S</v>
          </cell>
          <cell r="J113" t="str">
            <v>10.11.10..9...9</v>
          </cell>
          <cell r="N113" t="str">
            <v>Минимакс:</v>
          </cell>
          <cell r="U113" t="str">
            <v>S</v>
          </cell>
          <cell r="V113" t="str">
            <v> 8...8...7...6..10</v>
          </cell>
        </row>
        <row r="114">
          <cell r="B114" t="str">
            <v>4♠, S, +450</v>
          </cell>
          <cell r="I114" t="str">
            <v>E</v>
          </cell>
          <cell r="J114" t="str">
            <v> 2...1...2...4...4</v>
          </cell>
          <cell r="N114" t="str">
            <v>2♣, S, +130</v>
          </cell>
          <cell r="U114" t="str">
            <v>E</v>
          </cell>
          <cell r="V114" t="str">
            <v> 5...5...6...7...3</v>
          </cell>
        </row>
        <row r="115">
          <cell r="I115" t="str">
            <v>W</v>
          </cell>
          <cell r="J115" t="str">
            <v> 2...1...2...4...4</v>
          </cell>
          <cell r="U115" t="str">
            <v>W</v>
          </cell>
          <cell r="V115" t="str">
            <v> 5...5...6...7...3</v>
          </cell>
        </row>
        <row r="117">
          <cell r="B117" t="str">
            <v>пун</v>
          </cell>
          <cell r="I117" t="str">
            <v>EW</v>
          </cell>
          <cell r="J117" t="str">
            <v>пун</v>
          </cell>
          <cell r="K117" t="str">
            <v>IMP</v>
          </cell>
          <cell r="N117" t="str">
            <v>пун</v>
          </cell>
          <cell r="U117" t="str">
            <v>EW</v>
          </cell>
          <cell r="V117" t="str">
            <v>пун</v>
          </cell>
          <cell r="W117" t="str">
            <v>IMP</v>
          </cell>
        </row>
        <row r="118">
          <cell r="A118" t="str">
            <v>IMP</v>
          </cell>
          <cell r="B118" t="str">
            <v>кты</v>
          </cell>
          <cell r="C118" t="str">
            <v>NS</v>
          </cell>
          <cell r="J118" t="str">
            <v>кты</v>
          </cell>
          <cell r="M118" t="str">
            <v>IMP</v>
          </cell>
          <cell r="N118" t="str">
            <v>кты</v>
          </cell>
          <cell r="O118" t="str">
            <v>NS</v>
          </cell>
          <cell r="V118" t="str">
            <v>кты</v>
          </cell>
        </row>
        <row r="119">
          <cell r="A119">
            <v>-6.4375</v>
          </cell>
          <cell r="B119">
            <v>0</v>
          </cell>
          <cell r="C119">
            <v>9</v>
          </cell>
          <cell r="I119">
            <v>10</v>
          </cell>
          <cell r="J119">
            <v>10</v>
          </cell>
          <cell r="K119">
            <v>6.4375</v>
          </cell>
          <cell r="M119">
            <v>-0.375</v>
          </cell>
          <cell r="N119">
            <v>4</v>
          </cell>
          <cell r="O119">
            <v>9</v>
          </cell>
          <cell r="U119">
            <v>10</v>
          </cell>
          <cell r="V119">
            <v>6</v>
          </cell>
          <cell r="W119">
            <v>0.375</v>
          </cell>
        </row>
        <row r="120">
          <cell r="A120">
            <v>0.5</v>
          </cell>
          <cell r="B120">
            <v>8</v>
          </cell>
          <cell r="C120">
            <v>8</v>
          </cell>
          <cell r="I120">
            <v>12</v>
          </cell>
          <cell r="J120">
            <v>2</v>
          </cell>
          <cell r="K120">
            <v>-0.5</v>
          </cell>
          <cell r="M120">
            <v>-1.375</v>
          </cell>
          <cell r="N120">
            <v>2</v>
          </cell>
          <cell r="O120">
            <v>8</v>
          </cell>
          <cell r="U120">
            <v>12</v>
          </cell>
          <cell r="V120">
            <v>8</v>
          </cell>
          <cell r="W120">
            <v>1.375</v>
          </cell>
        </row>
        <row r="121">
          <cell r="A121">
            <v>5.96875</v>
          </cell>
          <cell r="B121">
            <v>10</v>
          </cell>
          <cell r="C121">
            <v>5</v>
          </cell>
          <cell r="I121">
            <v>4</v>
          </cell>
          <cell r="J121">
            <v>0</v>
          </cell>
          <cell r="K121">
            <v>-5.96875</v>
          </cell>
          <cell r="M121">
            <v>1.53125</v>
          </cell>
          <cell r="N121">
            <v>8</v>
          </cell>
          <cell r="O121">
            <v>5</v>
          </cell>
          <cell r="U121">
            <v>4</v>
          </cell>
          <cell r="V121">
            <v>2</v>
          </cell>
          <cell r="W121">
            <v>-1.53125</v>
          </cell>
        </row>
        <row r="122">
          <cell r="A122">
            <v>-0.46875</v>
          </cell>
          <cell r="B122">
            <v>3</v>
          </cell>
          <cell r="C122">
            <v>7</v>
          </cell>
          <cell r="I122">
            <v>11</v>
          </cell>
          <cell r="J122">
            <v>7</v>
          </cell>
          <cell r="K122">
            <v>0.46875</v>
          </cell>
          <cell r="M122">
            <v>-8.03125</v>
          </cell>
          <cell r="N122">
            <v>0</v>
          </cell>
          <cell r="O122">
            <v>7</v>
          </cell>
          <cell r="U122">
            <v>11</v>
          </cell>
          <cell r="V122">
            <v>10</v>
          </cell>
          <cell r="W122">
            <v>8.03125</v>
          </cell>
        </row>
        <row r="123">
          <cell r="A123">
            <v>-0.46875</v>
          </cell>
          <cell r="B123">
            <v>3</v>
          </cell>
          <cell r="C123">
            <v>2</v>
          </cell>
          <cell r="I123">
            <v>6</v>
          </cell>
          <cell r="J123">
            <v>7</v>
          </cell>
          <cell r="K123">
            <v>0.46875</v>
          </cell>
          <cell r="M123">
            <v>-0.375</v>
          </cell>
          <cell r="N123">
            <v>6</v>
          </cell>
          <cell r="O123">
            <v>2</v>
          </cell>
          <cell r="U123">
            <v>6</v>
          </cell>
          <cell r="V123">
            <v>4</v>
          </cell>
          <cell r="W123">
            <v>0.375</v>
          </cell>
        </row>
        <row r="124">
          <cell r="A124">
            <v>0.5</v>
          </cell>
          <cell r="B124">
            <v>6</v>
          </cell>
          <cell r="C124">
            <v>3</v>
          </cell>
          <cell r="I124">
            <v>1</v>
          </cell>
          <cell r="J124">
            <v>4</v>
          </cell>
          <cell r="K124">
            <v>-0.5</v>
          </cell>
          <cell r="M124">
            <v>14.75</v>
          </cell>
          <cell r="N124">
            <v>10</v>
          </cell>
          <cell r="O124">
            <v>3</v>
          </cell>
          <cell r="U124">
            <v>1</v>
          </cell>
          <cell r="V124">
            <v>0</v>
          </cell>
          <cell r="W124">
            <v>-14.75</v>
          </cell>
        </row>
        <row r="126">
          <cell r="B126" t="str">
            <v>Сдача №</v>
          </cell>
          <cell r="I126" t="str">
            <v>South</v>
          </cell>
          <cell r="N126" t="str">
            <v>Сдача №</v>
          </cell>
          <cell r="U126" t="str">
            <v>West</v>
          </cell>
        </row>
        <row r="127">
          <cell r="I127" t="str">
            <v>-</v>
          </cell>
          <cell r="U127" t="str">
            <v>N-S</v>
          </cell>
        </row>
        <row r="130">
          <cell r="J130">
            <v>12.1</v>
          </cell>
          <cell r="V130">
            <v>10.1</v>
          </cell>
        </row>
        <row r="131">
          <cell r="I131">
            <v>9.1</v>
          </cell>
          <cell r="J131" t="str">
            <v>+</v>
          </cell>
          <cell r="K131">
            <v>14.1</v>
          </cell>
          <cell r="U131">
            <v>6.1</v>
          </cell>
          <cell r="V131" t="str">
            <v>+</v>
          </cell>
          <cell r="W131">
            <v>16.1</v>
          </cell>
        </row>
        <row r="132">
          <cell r="J132">
            <v>5.1</v>
          </cell>
          <cell r="V132">
            <v>8.1</v>
          </cell>
        </row>
        <row r="133">
          <cell r="A133" t="str">
            <v>♠</v>
          </cell>
          <cell r="B133" t="str">
            <v>-</v>
          </cell>
          <cell r="M133" t="str">
            <v>♠</v>
          </cell>
          <cell r="N133" t="str">
            <v>КД852</v>
          </cell>
        </row>
        <row r="134">
          <cell r="A134" t="str">
            <v>♥</v>
          </cell>
          <cell r="B134" t="str">
            <v>ДВ103</v>
          </cell>
          <cell r="M134" t="str">
            <v>♥</v>
          </cell>
          <cell r="N134" t="str">
            <v>87</v>
          </cell>
        </row>
        <row r="135">
          <cell r="A135" t="str">
            <v>♦</v>
          </cell>
          <cell r="B135" t="str">
            <v>10864</v>
          </cell>
          <cell r="M135" t="str">
            <v>♦</v>
          </cell>
          <cell r="N135" t="str">
            <v>В96</v>
          </cell>
        </row>
        <row r="136">
          <cell r="A136" t="str">
            <v>♣</v>
          </cell>
          <cell r="B136" t="str">
            <v>ТД652</v>
          </cell>
          <cell r="J136" t="str">
            <v> nt- ♠-  ♥-  ♦- ♣</v>
          </cell>
          <cell r="M136" t="str">
            <v>♣</v>
          </cell>
          <cell r="N136" t="str">
            <v>962</v>
          </cell>
          <cell r="V136" t="str">
            <v> nt- ♠-  ♥-  ♦- ♣</v>
          </cell>
        </row>
        <row r="137">
          <cell r="I137" t="str">
            <v>N</v>
          </cell>
          <cell r="J137" t="str">
            <v> 5...6...2...2...6</v>
          </cell>
          <cell r="U137" t="str">
            <v>N</v>
          </cell>
          <cell r="V137" t="str">
            <v> 5...4...8...6...9</v>
          </cell>
        </row>
        <row r="138">
          <cell r="B138" t="str">
            <v>Минимакс:</v>
          </cell>
          <cell r="I138" t="str">
            <v>S</v>
          </cell>
          <cell r="J138" t="str">
            <v> 5...7...3...2...6</v>
          </cell>
          <cell r="N138" t="str">
            <v>Минимакс:</v>
          </cell>
          <cell r="U138" t="str">
            <v>S</v>
          </cell>
          <cell r="V138" t="str">
            <v> 5...4...8...6...9</v>
          </cell>
        </row>
        <row r="139">
          <cell r="B139" t="str">
            <v>4♥, E, -420</v>
          </cell>
          <cell r="I139" t="str">
            <v>E</v>
          </cell>
          <cell r="J139" t="str">
            <v> 8...6..10.10..6</v>
          </cell>
          <cell r="N139" t="str">
            <v>3♣, N, +110</v>
          </cell>
          <cell r="U139" t="str">
            <v>E</v>
          </cell>
          <cell r="V139" t="str">
            <v> 6...7...4...6...2</v>
          </cell>
        </row>
        <row r="140">
          <cell r="I140" t="str">
            <v>W</v>
          </cell>
          <cell r="J140" t="str">
            <v> 8...6..10.10..7</v>
          </cell>
          <cell r="U140" t="str">
            <v>W</v>
          </cell>
          <cell r="V140" t="str">
            <v> 6...7...4...6...2</v>
          </cell>
        </row>
        <row r="142">
          <cell r="B142" t="str">
            <v>пун</v>
          </cell>
          <cell r="I142" t="str">
            <v>EW</v>
          </cell>
          <cell r="J142" t="str">
            <v>пун</v>
          </cell>
          <cell r="K142" t="str">
            <v>IMP</v>
          </cell>
          <cell r="N142" t="str">
            <v>пун</v>
          </cell>
          <cell r="U142" t="str">
            <v>EW</v>
          </cell>
          <cell r="V142" t="str">
            <v>пун</v>
          </cell>
          <cell r="W142" t="str">
            <v>IMP</v>
          </cell>
        </row>
        <row r="143">
          <cell r="A143" t="str">
            <v>IMP</v>
          </cell>
          <cell r="B143" t="str">
            <v>кты</v>
          </cell>
          <cell r="C143" t="str">
            <v>NS</v>
          </cell>
          <cell r="J143" t="str">
            <v>кты</v>
          </cell>
          <cell r="M143" t="str">
            <v>IMP</v>
          </cell>
          <cell r="N143" t="str">
            <v>кты</v>
          </cell>
          <cell r="O143" t="str">
            <v>NS</v>
          </cell>
          <cell r="V143" t="str">
            <v>кты</v>
          </cell>
        </row>
        <row r="144">
          <cell r="A144">
            <v>7.875</v>
          </cell>
          <cell r="B144">
            <v>10</v>
          </cell>
          <cell r="C144">
            <v>11</v>
          </cell>
          <cell r="I144">
            <v>12</v>
          </cell>
          <cell r="J144">
            <v>0</v>
          </cell>
          <cell r="K144">
            <v>-7.875</v>
          </cell>
          <cell r="M144">
            <v>-12.625</v>
          </cell>
          <cell r="N144">
            <v>0</v>
          </cell>
          <cell r="O144">
            <v>11</v>
          </cell>
          <cell r="U144">
            <v>12</v>
          </cell>
          <cell r="V144">
            <v>10</v>
          </cell>
          <cell r="W144">
            <v>12.625</v>
          </cell>
        </row>
        <row r="145">
          <cell r="A145">
            <v>-6.25</v>
          </cell>
          <cell r="B145">
            <v>2</v>
          </cell>
          <cell r="C145">
            <v>9</v>
          </cell>
          <cell r="I145">
            <v>3</v>
          </cell>
          <cell r="J145">
            <v>8</v>
          </cell>
          <cell r="K145">
            <v>6.25</v>
          </cell>
          <cell r="M145">
            <v>2.875</v>
          </cell>
          <cell r="N145">
            <v>6</v>
          </cell>
          <cell r="O145">
            <v>9</v>
          </cell>
          <cell r="U145">
            <v>3</v>
          </cell>
          <cell r="V145">
            <v>4</v>
          </cell>
          <cell r="W145">
            <v>-2.875</v>
          </cell>
        </row>
        <row r="146">
          <cell r="A146">
            <v>0.3125</v>
          </cell>
          <cell r="B146">
            <v>4</v>
          </cell>
          <cell r="C146">
            <v>4</v>
          </cell>
          <cell r="I146">
            <v>1</v>
          </cell>
          <cell r="J146">
            <v>6</v>
          </cell>
          <cell r="K146">
            <v>-0.3125</v>
          </cell>
          <cell r="M146">
            <v>3.84375</v>
          </cell>
          <cell r="N146">
            <v>8</v>
          </cell>
          <cell r="O146">
            <v>4</v>
          </cell>
          <cell r="U146">
            <v>1</v>
          </cell>
          <cell r="V146">
            <v>2</v>
          </cell>
          <cell r="W146">
            <v>-3.84375</v>
          </cell>
        </row>
        <row r="147">
          <cell r="A147">
            <v>-7.40625</v>
          </cell>
          <cell r="B147">
            <v>0</v>
          </cell>
          <cell r="C147">
            <v>5</v>
          </cell>
          <cell r="I147">
            <v>2</v>
          </cell>
          <cell r="J147">
            <v>10</v>
          </cell>
          <cell r="K147">
            <v>7.40625</v>
          </cell>
          <cell r="M147">
            <v>-1.875</v>
          </cell>
          <cell r="N147">
            <v>4</v>
          </cell>
          <cell r="O147">
            <v>5</v>
          </cell>
          <cell r="U147">
            <v>2</v>
          </cell>
          <cell r="V147">
            <v>6</v>
          </cell>
          <cell r="W147">
            <v>1.875</v>
          </cell>
        </row>
        <row r="148">
          <cell r="A148">
            <v>0.3125</v>
          </cell>
          <cell r="B148">
            <v>6</v>
          </cell>
          <cell r="C148">
            <v>10</v>
          </cell>
          <cell r="I148">
            <v>7</v>
          </cell>
          <cell r="J148">
            <v>4</v>
          </cell>
          <cell r="K148">
            <v>-0.3125</v>
          </cell>
          <cell r="M148">
            <v>-4.28125</v>
          </cell>
          <cell r="N148">
            <v>2</v>
          </cell>
          <cell r="O148">
            <v>10</v>
          </cell>
          <cell r="U148">
            <v>7</v>
          </cell>
          <cell r="V148">
            <v>8</v>
          </cell>
          <cell r="W148">
            <v>4.28125</v>
          </cell>
        </row>
        <row r="149">
          <cell r="A149">
            <v>4.90625</v>
          </cell>
          <cell r="B149">
            <v>8</v>
          </cell>
          <cell r="C149">
            <v>8</v>
          </cell>
          <cell r="I149">
            <v>6</v>
          </cell>
          <cell r="J149">
            <v>2</v>
          </cell>
          <cell r="K149">
            <v>-4.90625</v>
          </cell>
          <cell r="M149">
            <v>4.8125</v>
          </cell>
          <cell r="N149">
            <v>10</v>
          </cell>
          <cell r="O149">
            <v>8</v>
          </cell>
          <cell r="U149">
            <v>6</v>
          </cell>
          <cell r="V149">
            <v>0</v>
          </cell>
          <cell r="W149">
            <v>-4.8125</v>
          </cell>
        </row>
        <row r="151">
          <cell r="B151" t="str">
            <v>Сдача №</v>
          </cell>
          <cell r="I151" t="str">
            <v>North</v>
          </cell>
          <cell r="N151" t="str">
            <v>Сдача №</v>
          </cell>
          <cell r="U151" t="str">
            <v>East</v>
          </cell>
        </row>
        <row r="152">
          <cell r="I152" t="str">
            <v>ALL</v>
          </cell>
          <cell r="U152" t="str">
            <v>-</v>
          </cell>
        </row>
        <row r="155">
          <cell r="J155">
            <v>3.1</v>
          </cell>
          <cell r="V155">
            <v>5.1</v>
          </cell>
        </row>
        <row r="156">
          <cell r="I156">
            <v>9.1</v>
          </cell>
          <cell r="J156" t="str">
            <v>+</v>
          </cell>
          <cell r="K156">
            <v>14.1</v>
          </cell>
          <cell r="U156">
            <v>15.1</v>
          </cell>
          <cell r="V156" t="str">
            <v>+</v>
          </cell>
          <cell r="W156">
            <v>13.1</v>
          </cell>
        </row>
        <row r="157">
          <cell r="J157">
            <v>14.1</v>
          </cell>
          <cell r="V157">
            <v>7.1</v>
          </cell>
        </row>
        <row r="158">
          <cell r="A158" t="str">
            <v>♠</v>
          </cell>
          <cell r="B158" t="str">
            <v>932</v>
          </cell>
          <cell r="M158" t="str">
            <v>♠</v>
          </cell>
          <cell r="N158" t="str">
            <v>ТД732</v>
          </cell>
        </row>
        <row r="159">
          <cell r="A159" t="str">
            <v>♥</v>
          </cell>
          <cell r="B159" t="str">
            <v>КД1095</v>
          </cell>
          <cell r="M159" t="str">
            <v>♥</v>
          </cell>
          <cell r="N159" t="str">
            <v>Т832</v>
          </cell>
        </row>
        <row r="160">
          <cell r="A160" t="str">
            <v>♦</v>
          </cell>
          <cell r="B160" t="str">
            <v>43</v>
          </cell>
          <cell r="M160" t="str">
            <v>♦</v>
          </cell>
          <cell r="N160" t="str">
            <v>4</v>
          </cell>
        </row>
        <row r="161">
          <cell r="A161" t="str">
            <v>♣</v>
          </cell>
          <cell r="B161" t="str">
            <v>КВ6</v>
          </cell>
          <cell r="J161" t="str">
            <v> nt- ♠-  ♥-  ♦- ♣</v>
          </cell>
          <cell r="M161" t="str">
            <v>♣</v>
          </cell>
          <cell r="N161" t="str">
            <v>КД10</v>
          </cell>
          <cell r="V161" t="str">
            <v> nt- ♠-  ♥-  ♦- ♣</v>
          </cell>
        </row>
        <row r="162">
          <cell r="I162" t="str">
            <v>N</v>
          </cell>
          <cell r="J162" t="str">
            <v> 4...3...4...5...4</v>
          </cell>
          <cell r="U162" t="str">
            <v>N</v>
          </cell>
          <cell r="V162" t="str">
            <v> 0...4...4...4...0</v>
          </cell>
        </row>
        <row r="163">
          <cell r="B163" t="str">
            <v>Минимакс:</v>
          </cell>
          <cell r="I163" t="str">
            <v>S</v>
          </cell>
          <cell r="J163" t="str">
            <v> 4...3...4...5...4</v>
          </cell>
          <cell r="N163" t="str">
            <v>Минимакс:</v>
          </cell>
          <cell r="U163" t="str">
            <v>S</v>
          </cell>
          <cell r="V163" t="str">
            <v> 0...4...4...4...0</v>
          </cell>
        </row>
        <row r="164">
          <cell r="B164" t="str">
            <v>1♥, E, -140</v>
          </cell>
          <cell r="I164" t="str">
            <v>E</v>
          </cell>
          <cell r="J164" t="str">
            <v> 8...9...9...8...9</v>
          </cell>
          <cell r="N164" t="str">
            <v>7NT, W, -1520</v>
          </cell>
          <cell r="U164" t="str">
            <v>E</v>
          </cell>
          <cell r="V164" t="str">
            <v>13..9...9...8..13</v>
          </cell>
        </row>
        <row r="165">
          <cell r="I165" t="str">
            <v>W</v>
          </cell>
          <cell r="J165" t="str">
            <v> 8...8...8...8...8</v>
          </cell>
          <cell r="U165" t="str">
            <v>W</v>
          </cell>
          <cell r="V165" t="str">
            <v>13..9...9...8..13</v>
          </cell>
        </row>
        <row r="167">
          <cell r="B167" t="str">
            <v>пун</v>
          </cell>
          <cell r="I167" t="str">
            <v>EW</v>
          </cell>
          <cell r="J167" t="str">
            <v>пун</v>
          </cell>
          <cell r="K167" t="str">
            <v>IMP</v>
          </cell>
          <cell r="N167" t="str">
            <v>пун</v>
          </cell>
          <cell r="U167" t="str">
            <v>EW</v>
          </cell>
          <cell r="V167" t="str">
            <v>пун</v>
          </cell>
          <cell r="W167" t="str">
            <v>IMP</v>
          </cell>
        </row>
        <row r="168">
          <cell r="A168" t="str">
            <v>IMP</v>
          </cell>
          <cell r="B168" t="str">
            <v>кты</v>
          </cell>
          <cell r="C168" t="str">
            <v>NS</v>
          </cell>
          <cell r="J168" t="str">
            <v>кты</v>
          </cell>
          <cell r="M168" t="str">
            <v>IMP</v>
          </cell>
          <cell r="N168" t="str">
            <v>кты</v>
          </cell>
          <cell r="O168" t="str">
            <v>NS</v>
          </cell>
          <cell r="V168" t="str">
            <v>кты</v>
          </cell>
        </row>
        <row r="169">
          <cell r="A169">
            <v>-0.6875</v>
          </cell>
          <cell r="B169">
            <v>2</v>
          </cell>
          <cell r="C169">
            <v>2</v>
          </cell>
          <cell r="I169">
            <v>10</v>
          </cell>
          <cell r="J169">
            <v>8</v>
          </cell>
          <cell r="K169">
            <v>0.6875</v>
          </cell>
          <cell r="M169">
            <v>-7.78125</v>
          </cell>
          <cell r="N169">
            <v>2</v>
          </cell>
          <cell r="O169">
            <v>2</v>
          </cell>
          <cell r="U169">
            <v>10</v>
          </cell>
          <cell r="V169">
            <v>8</v>
          </cell>
          <cell r="W169">
            <v>7.78125</v>
          </cell>
        </row>
        <row r="170">
          <cell r="A170">
            <v>-1.34375</v>
          </cell>
          <cell r="B170">
            <v>0</v>
          </cell>
          <cell r="C170">
            <v>1</v>
          </cell>
          <cell r="I170">
            <v>11</v>
          </cell>
          <cell r="J170">
            <v>10</v>
          </cell>
          <cell r="K170">
            <v>1.34375</v>
          </cell>
          <cell r="M170">
            <v>-10.15625</v>
          </cell>
          <cell r="N170">
            <v>0</v>
          </cell>
          <cell r="O170">
            <v>1</v>
          </cell>
          <cell r="U170">
            <v>11</v>
          </cell>
          <cell r="V170">
            <v>10</v>
          </cell>
          <cell r="W170">
            <v>10.15625</v>
          </cell>
        </row>
        <row r="171">
          <cell r="A171">
            <v>6.96875</v>
          </cell>
          <cell r="B171">
            <v>10</v>
          </cell>
          <cell r="C171">
            <v>9</v>
          </cell>
          <cell r="I171">
            <v>6</v>
          </cell>
          <cell r="J171">
            <v>0</v>
          </cell>
          <cell r="K171">
            <v>-6.96875</v>
          </cell>
          <cell r="M171">
            <v>5.78125</v>
          </cell>
          <cell r="N171">
            <v>8</v>
          </cell>
          <cell r="O171">
            <v>9</v>
          </cell>
          <cell r="U171">
            <v>6</v>
          </cell>
          <cell r="V171">
            <v>2</v>
          </cell>
          <cell r="W171">
            <v>-5.78125</v>
          </cell>
        </row>
        <row r="172">
          <cell r="A172">
            <v>0.3125</v>
          </cell>
          <cell r="B172">
            <v>8</v>
          </cell>
          <cell r="C172">
            <v>4</v>
          </cell>
          <cell r="I172">
            <v>8</v>
          </cell>
          <cell r="J172">
            <v>2</v>
          </cell>
          <cell r="K172">
            <v>-0.3125</v>
          </cell>
          <cell r="M172">
            <v>0.46875</v>
          </cell>
          <cell r="N172">
            <v>5</v>
          </cell>
          <cell r="O172">
            <v>4</v>
          </cell>
          <cell r="U172">
            <v>8</v>
          </cell>
          <cell r="V172">
            <v>5</v>
          </cell>
          <cell r="W172">
            <v>-0.46875</v>
          </cell>
        </row>
        <row r="173">
          <cell r="A173">
            <v>-0.03125</v>
          </cell>
          <cell r="B173">
            <v>6</v>
          </cell>
          <cell r="C173">
            <v>3</v>
          </cell>
          <cell r="I173">
            <v>12</v>
          </cell>
          <cell r="J173">
            <v>4</v>
          </cell>
          <cell r="K173">
            <v>0.03125</v>
          </cell>
          <cell r="M173">
            <v>10.78125</v>
          </cell>
          <cell r="N173">
            <v>10</v>
          </cell>
          <cell r="O173">
            <v>3</v>
          </cell>
          <cell r="U173">
            <v>12</v>
          </cell>
          <cell r="V173">
            <v>0</v>
          </cell>
          <cell r="W173">
            <v>-10.78125</v>
          </cell>
        </row>
        <row r="174">
          <cell r="A174">
            <v>-0.34375</v>
          </cell>
          <cell r="B174">
            <v>4</v>
          </cell>
          <cell r="C174">
            <v>7</v>
          </cell>
          <cell r="I174">
            <v>5</v>
          </cell>
          <cell r="J174">
            <v>6</v>
          </cell>
          <cell r="K174">
            <v>0.34375</v>
          </cell>
          <cell r="M174">
            <v>0.46875</v>
          </cell>
          <cell r="N174">
            <v>5</v>
          </cell>
          <cell r="O174">
            <v>7</v>
          </cell>
          <cell r="U174">
            <v>5</v>
          </cell>
          <cell r="V174">
            <v>5</v>
          </cell>
          <cell r="W174">
            <v>-0.46875</v>
          </cell>
        </row>
        <row r="176">
          <cell r="B176" t="str">
            <v>Сдача №</v>
          </cell>
          <cell r="I176" t="str">
            <v>South</v>
          </cell>
          <cell r="N176" t="str">
            <v>Сдача №</v>
          </cell>
          <cell r="U176" t="str">
            <v>West</v>
          </cell>
        </row>
        <row r="177">
          <cell r="I177" t="str">
            <v>N-S</v>
          </cell>
          <cell r="U177" t="str">
            <v>E-W</v>
          </cell>
        </row>
        <row r="180">
          <cell r="J180">
            <v>9.1</v>
          </cell>
          <cell r="V180">
            <v>11.1</v>
          </cell>
        </row>
        <row r="181">
          <cell r="I181">
            <v>8.1</v>
          </cell>
          <cell r="J181" t="str">
            <v>+</v>
          </cell>
          <cell r="K181">
            <v>17.1</v>
          </cell>
          <cell r="U181">
            <v>8.1</v>
          </cell>
          <cell r="V181" t="str">
            <v>+</v>
          </cell>
          <cell r="W181">
            <v>11.1</v>
          </cell>
        </row>
        <row r="182">
          <cell r="J182">
            <v>6.1</v>
          </cell>
          <cell r="V182">
            <v>10.1</v>
          </cell>
        </row>
        <row r="183">
          <cell r="A183" t="str">
            <v>♠</v>
          </cell>
          <cell r="B183" t="str">
            <v>КД5</v>
          </cell>
          <cell r="M183" t="str">
            <v>♠</v>
          </cell>
          <cell r="N183" t="str">
            <v>2</v>
          </cell>
        </row>
        <row r="184">
          <cell r="A184" t="str">
            <v>♥</v>
          </cell>
          <cell r="B184" t="str">
            <v>В986</v>
          </cell>
          <cell r="M184" t="str">
            <v>♥</v>
          </cell>
          <cell r="N184" t="str">
            <v>ТВ2</v>
          </cell>
        </row>
        <row r="185">
          <cell r="A185" t="str">
            <v>♦</v>
          </cell>
          <cell r="B185" t="str">
            <v>В86</v>
          </cell>
          <cell r="M185" t="str">
            <v>♦</v>
          </cell>
          <cell r="N185" t="str">
            <v>86</v>
          </cell>
        </row>
        <row r="186">
          <cell r="A186" t="str">
            <v>♣</v>
          </cell>
          <cell r="B186" t="str">
            <v>В94</v>
          </cell>
          <cell r="J186" t="str">
            <v> nt- ♠-  ♥-  ♦- ♣</v>
          </cell>
          <cell r="M186" t="str">
            <v>♣</v>
          </cell>
          <cell r="N186" t="str">
            <v>К976543</v>
          </cell>
          <cell r="V186" t="str">
            <v> nt- ♠-  ♥-  ♦- ♣</v>
          </cell>
        </row>
        <row r="187">
          <cell r="I187" t="str">
            <v>N</v>
          </cell>
          <cell r="J187" t="str">
            <v> 4...5...5...4...6</v>
          </cell>
          <cell r="U187" t="str">
            <v>N</v>
          </cell>
          <cell r="V187" t="str">
            <v> 7..10..4...7...4</v>
          </cell>
        </row>
        <row r="188">
          <cell r="B188" t="str">
            <v>Минимакс:</v>
          </cell>
          <cell r="I188" t="str">
            <v>S</v>
          </cell>
          <cell r="J188" t="str">
            <v> 4...5...5...4...6</v>
          </cell>
          <cell r="N188" t="str">
            <v>Минимакс:</v>
          </cell>
          <cell r="U188" t="str">
            <v>S</v>
          </cell>
          <cell r="V188" t="str">
            <v> 7..10..4...7...4</v>
          </cell>
        </row>
        <row r="189">
          <cell r="B189" t="str">
            <v>3NT, E, -400</v>
          </cell>
          <cell r="I189" t="str">
            <v>E</v>
          </cell>
          <cell r="J189" t="str">
            <v> 9...8...8...9...7</v>
          </cell>
          <cell r="N189" t="str">
            <v>4♠, S, +420</v>
          </cell>
          <cell r="U189" t="str">
            <v>E</v>
          </cell>
          <cell r="V189" t="str">
            <v> 4...3...9...5...9</v>
          </cell>
        </row>
        <row r="190">
          <cell r="I190" t="str">
            <v>W</v>
          </cell>
          <cell r="J190" t="str">
            <v> 8...8...8...9...7</v>
          </cell>
          <cell r="U190" t="str">
            <v>W</v>
          </cell>
          <cell r="V190" t="str">
            <v> 4...3...8...5...9</v>
          </cell>
        </row>
        <row r="192">
          <cell r="B192" t="str">
            <v>пун</v>
          </cell>
          <cell r="I192" t="str">
            <v>EW</v>
          </cell>
          <cell r="J192" t="str">
            <v>пун</v>
          </cell>
          <cell r="K192" t="str">
            <v>IMP</v>
          </cell>
          <cell r="N192" t="str">
            <v>пун</v>
          </cell>
          <cell r="U192" t="str">
            <v>EW</v>
          </cell>
          <cell r="V192" t="str">
            <v>пун</v>
          </cell>
          <cell r="W192" t="str">
            <v>IMP</v>
          </cell>
        </row>
        <row r="193">
          <cell r="A193" t="str">
            <v>IMP</v>
          </cell>
          <cell r="B193" t="str">
            <v>кты</v>
          </cell>
          <cell r="C193" t="str">
            <v>NS</v>
          </cell>
          <cell r="J193" t="str">
            <v>кты</v>
          </cell>
          <cell r="M193" t="str">
            <v>IMP</v>
          </cell>
          <cell r="N193" t="str">
            <v>кты</v>
          </cell>
          <cell r="O193" t="str">
            <v>NS</v>
          </cell>
          <cell r="V193" t="str">
            <v>кты</v>
          </cell>
        </row>
        <row r="194">
          <cell r="A194">
            <v>3.125</v>
          </cell>
          <cell r="B194">
            <v>7.4</v>
          </cell>
          <cell r="C194">
            <v>4</v>
          </cell>
          <cell r="I194">
            <v>7</v>
          </cell>
          <cell r="J194">
            <v>2.5999999999999996</v>
          </cell>
          <cell r="K194">
            <v>-3.125</v>
          </cell>
          <cell r="M194">
            <v>-2.59375</v>
          </cell>
          <cell r="N194">
            <v>4</v>
          </cell>
          <cell r="O194">
            <v>4</v>
          </cell>
          <cell r="U194">
            <v>7</v>
          </cell>
          <cell r="V194">
            <v>6</v>
          </cell>
          <cell r="W194">
            <v>2.59375</v>
          </cell>
        </row>
        <row r="195">
          <cell r="A195">
            <v>-1.8125</v>
          </cell>
          <cell r="B195">
            <v>3.8</v>
          </cell>
          <cell r="C195">
            <v>11</v>
          </cell>
          <cell r="I195">
            <v>5</v>
          </cell>
          <cell r="J195">
            <v>6.2</v>
          </cell>
          <cell r="K195">
            <v>1.8125</v>
          </cell>
          <cell r="M195">
            <v>2.96875</v>
          </cell>
          <cell r="N195">
            <v>6</v>
          </cell>
          <cell r="O195">
            <v>11</v>
          </cell>
          <cell r="U195">
            <v>5</v>
          </cell>
          <cell r="V195">
            <v>4</v>
          </cell>
          <cell r="W195">
            <v>-2.96875</v>
          </cell>
        </row>
        <row r="196">
          <cell r="A196">
            <v>-1.8125</v>
          </cell>
          <cell r="B196">
            <v>3.8</v>
          </cell>
          <cell r="C196">
            <v>10</v>
          </cell>
          <cell r="I196">
            <v>1</v>
          </cell>
          <cell r="J196">
            <v>6.2</v>
          </cell>
          <cell r="K196">
            <v>1.8125</v>
          </cell>
          <cell r="M196">
            <v>3.59375</v>
          </cell>
          <cell r="N196">
            <v>8</v>
          </cell>
          <cell r="O196">
            <v>10</v>
          </cell>
          <cell r="U196">
            <v>1</v>
          </cell>
          <cell r="V196">
            <v>2</v>
          </cell>
          <cell r="W196">
            <v>-3.59375</v>
          </cell>
        </row>
        <row r="197">
          <cell r="A197">
            <v>-2.75</v>
          </cell>
          <cell r="B197">
            <v>0.2</v>
          </cell>
          <cell r="C197">
            <v>6</v>
          </cell>
          <cell r="I197">
            <v>12</v>
          </cell>
          <cell r="J197">
            <v>9.8</v>
          </cell>
          <cell r="K197">
            <v>2.75</v>
          </cell>
          <cell r="M197">
            <v>-4.25</v>
          </cell>
          <cell r="N197">
            <v>2</v>
          </cell>
          <cell r="O197">
            <v>6</v>
          </cell>
          <cell r="U197">
            <v>12</v>
          </cell>
          <cell r="V197">
            <v>8</v>
          </cell>
          <cell r="W197">
            <v>4.25</v>
          </cell>
        </row>
        <row r="198">
          <cell r="A198">
            <v>1.9999999999999996</v>
          </cell>
          <cell r="B198">
            <v>6.190476190476191</v>
          </cell>
          <cell r="C198">
            <v>3</v>
          </cell>
          <cell r="I198">
            <v>9</v>
          </cell>
          <cell r="J198">
            <v>6</v>
          </cell>
          <cell r="K198">
            <v>1.9999999999999996</v>
          </cell>
          <cell r="M198">
            <v>-7.5625</v>
          </cell>
          <cell r="N198">
            <v>0</v>
          </cell>
          <cell r="O198">
            <v>3</v>
          </cell>
          <cell r="U198">
            <v>8</v>
          </cell>
          <cell r="V198">
            <v>10</v>
          </cell>
          <cell r="W198">
            <v>7.5625</v>
          </cell>
        </row>
        <row r="199">
          <cell r="A199">
            <v>8.375</v>
          </cell>
          <cell r="B199">
            <v>9.8</v>
          </cell>
          <cell r="C199">
            <v>8</v>
          </cell>
          <cell r="I199">
            <v>2</v>
          </cell>
          <cell r="J199">
            <v>0.1999999999999993</v>
          </cell>
          <cell r="K199">
            <v>-8.375</v>
          </cell>
          <cell r="M199">
            <v>7.09375</v>
          </cell>
          <cell r="N199">
            <v>10</v>
          </cell>
          <cell r="O199">
            <v>9</v>
          </cell>
          <cell r="U199">
            <v>2</v>
          </cell>
          <cell r="V199">
            <v>0</v>
          </cell>
          <cell r="W199">
            <v>-7.09375</v>
          </cell>
        </row>
        <row r="201">
          <cell r="B201" t="str">
            <v>Сдача №</v>
          </cell>
          <cell r="I201" t="str">
            <v>North</v>
          </cell>
          <cell r="N201" t="str">
            <v>Сдача №</v>
          </cell>
          <cell r="U201" t="str">
            <v>East</v>
          </cell>
        </row>
        <row r="202">
          <cell r="I202" t="str">
            <v>-</v>
          </cell>
          <cell r="U202" t="str">
            <v>N-S</v>
          </cell>
        </row>
        <row r="205">
          <cell r="J205">
            <v>11.1</v>
          </cell>
          <cell r="V205">
            <v>4.1</v>
          </cell>
        </row>
        <row r="206">
          <cell r="I206">
            <v>8.1</v>
          </cell>
          <cell r="J206" t="str">
            <v>+</v>
          </cell>
          <cell r="K206">
            <v>11.1</v>
          </cell>
          <cell r="U206">
            <v>18.1</v>
          </cell>
          <cell r="V206" t="str">
            <v>+</v>
          </cell>
          <cell r="W206">
            <v>7.1</v>
          </cell>
        </row>
        <row r="207">
          <cell r="J207">
            <v>10.1</v>
          </cell>
          <cell r="V207">
            <v>11.1</v>
          </cell>
        </row>
        <row r="208">
          <cell r="A208" t="str">
            <v>♠</v>
          </cell>
          <cell r="B208" t="str">
            <v>Т108742</v>
          </cell>
          <cell r="M208" t="str">
            <v>♠</v>
          </cell>
          <cell r="N208" t="str">
            <v>ТК1082</v>
          </cell>
        </row>
        <row r="209">
          <cell r="A209" t="str">
            <v>♥</v>
          </cell>
          <cell r="B209" t="str">
            <v>Д976</v>
          </cell>
          <cell r="M209" t="str">
            <v>♥</v>
          </cell>
          <cell r="N209" t="str">
            <v>9</v>
          </cell>
        </row>
        <row r="210">
          <cell r="A210" t="str">
            <v>♦</v>
          </cell>
          <cell r="B210" t="str">
            <v>Д4</v>
          </cell>
          <cell r="M210" t="str">
            <v>♦</v>
          </cell>
          <cell r="N210" t="str">
            <v>Т74</v>
          </cell>
        </row>
        <row r="211">
          <cell r="A211" t="str">
            <v>♣</v>
          </cell>
          <cell r="B211" t="str">
            <v>8</v>
          </cell>
          <cell r="J211" t="str">
            <v> nt- ♠-  ♥-  ♦- ♣</v>
          </cell>
          <cell r="M211" t="str">
            <v>♣</v>
          </cell>
          <cell r="N211" t="str">
            <v>ТДВ6</v>
          </cell>
          <cell r="V211" t="str">
            <v> nt- ♠-  ♥-  ♦- ♣</v>
          </cell>
        </row>
        <row r="212">
          <cell r="I212" t="str">
            <v>N</v>
          </cell>
          <cell r="J212" t="str">
            <v> 7...7...5...7...8</v>
          </cell>
          <cell r="U212" t="str">
            <v>N</v>
          </cell>
          <cell r="V212" t="str">
            <v> 2...1...7...1...4</v>
          </cell>
        </row>
        <row r="213">
          <cell r="B213" t="str">
            <v>Минимакс:</v>
          </cell>
          <cell r="I213" t="str">
            <v>S</v>
          </cell>
          <cell r="J213" t="str">
            <v> 7...7...5...7...8</v>
          </cell>
          <cell r="N213" t="str">
            <v>Минимакс:</v>
          </cell>
          <cell r="U213" t="str">
            <v>S</v>
          </cell>
          <cell r="V213" t="str">
            <v> 2...1...7...1...4</v>
          </cell>
        </row>
        <row r="214">
          <cell r="B214" t="str">
            <v>2♠*, N, -100</v>
          </cell>
          <cell r="I214" t="str">
            <v>E</v>
          </cell>
          <cell r="J214" t="str">
            <v> 6...6...8...6...5</v>
          </cell>
          <cell r="N214" t="str">
            <v>6♠, W, -980</v>
          </cell>
          <cell r="U214" t="str">
            <v>E</v>
          </cell>
          <cell r="V214" t="str">
            <v>10.11..6..11..9</v>
          </cell>
        </row>
        <row r="215">
          <cell r="I215" t="str">
            <v>W</v>
          </cell>
          <cell r="J215" t="str">
            <v> 6...6...8...6...5</v>
          </cell>
          <cell r="U215" t="str">
            <v>W</v>
          </cell>
          <cell r="V215" t="str">
            <v>10.12..6..12..9</v>
          </cell>
        </row>
        <row r="217">
          <cell r="B217" t="str">
            <v>пун</v>
          </cell>
          <cell r="I217" t="str">
            <v>EW</v>
          </cell>
          <cell r="J217" t="str">
            <v>пун</v>
          </cell>
          <cell r="K217" t="str">
            <v>IMP</v>
          </cell>
          <cell r="N217" t="str">
            <v>пун</v>
          </cell>
          <cell r="U217" t="str">
            <v>EW</v>
          </cell>
          <cell r="V217" t="str">
            <v>пун</v>
          </cell>
          <cell r="W217" t="str">
            <v>IMP</v>
          </cell>
        </row>
        <row r="218">
          <cell r="A218" t="str">
            <v>IMP</v>
          </cell>
          <cell r="B218" t="str">
            <v>кты</v>
          </cell>
          <cell r="C218" t="str">
            <v>NS</v>
          </cell>
          <cell r="J218" t="str">
            <v>кты</v>
          </cell>
          <cell r="M218" t="str">
            <v>IMP</v>
          </cell>
          <cell r="N218" t="str">
            <v>кты</v>
          </cell>
          <cell r="O218" t="str">
            <v>NS</v>
          </cell>
          <cell r="V218" t="str">
            <v>кты</v>
          </cell>
        </row>
        <row r="219">
          <cell r="A219">
            <v>0.53125</v>
          </cell>
          <cell r="B219">
            <v>6</v>
          </cell>
          <cell r="C219">
            <v>5</v>
          </cell>
          <cell r="I219">
            <v>3</v>
          </cell>
          <cell r="J219">
            <v>4</v>
          </cell>
          <cell r="K219">
            <v>-0.53125</v>
          </cell>
          <cell r="M219">
            <v>-3.375</v>
          </cell>
          <cell r="N219">
            <v>1</v>
          </cell>
          <cell r="O219">
            <v>5</v>
          </cell>
          <cell r="U219">
            <v>3</v>
          </cell>
          <cell r="V219">
            <v>9</v>
          </cell>
          <cell r="W219">
            <v>3.375</v>
          </cell>
        </row>
        <row r="220">
          <cell r="A220">
            <v>-4.59375</v>
          </cell>
          <cell r="B220">
            <v>0</v>
          </cell>
          <cell r="C220">
            <v>9</v>
          </cell>
          <cell r="I220">
            <v>12</v>
          </cell>
          <cell r="J220">
            <v>10</v>
          </cell>
          <cell r="K220">
            <v>4.59375</v>
          </cell>
          <cell r="M220">
            <v>3.25</v>
          </cell>
          <cell r="N220">
            <v>8</v>
          </cell>
          <cell r="O220">
            <v>9</v>
          </cell>
          <cell r="U220">
            <v>12</v>
          </cell>
          <cell r="V220">
            <v>2</v>
          </cell>
          <cell r="W220">
            <v>-3.25</v>
          </cell>
        </row>
        <row r="221">
          <cell r="A221">
            <v>1.84375</v>
          </cell>
          <cell r="B221">
            <v>8</v>
          </cell>
          <cell r="C221">
            <v>2</v>
          </cell>
          <cell r="I221">
            <v>7</v>
          </cell>
          <cell r="J221">
            <v>2</v>
          </cell>
          <cell r="K221">
            <v>-1.84375</v>
          </cell>
          <cell r="M221">
            <v>-2.53125</v>
          </cell>
          <cell r="N221">
            <v>4</v>
          </cell>
          <cell r="O221">
            <v>2</v>
          </cell>
          <cell r="U221">
            <v>7</v>
          </cell>
          <cell r="V221">
            <v>6</v>
          </cell>
          <cell r="W221">
            <v>2.53125</v>
          </cell>
        </row>
        <row r="222">
          <cell r="A222">
            <v>-3.40625</v>
          </cell>
          <cell r="B222">
            <v>2</v>
          </cell>
          <cell r="C222">
            <v>1</v>
          </cell>
          <cell r="I222">
            <v>8</v>
          </cell>
          <cell r="J222">
            <v>8</v>
          </cell>
          <cell r="K222">
            <v>3.40625</v>
          </cell>
          <cell r="M222">
            <v>2.4375</v>
          </cell>
          <cell r="N222">
            <v>6</v>
          </cell>
          <cell r="O222">
            <v>1</v>
          </cell>
          <cell r="U222">
            <v>8</v>
          </cell>
          <cell r="V222">
            <v>4</v>
          </cell>
          <cell r="W222">
            <v>-2.4375</v>
          </cell>
        </row>
        <row r="223">
          <cell r="A223">
            <v>3.34375</v>
          </cell>
          <cell r="B223">
            <v>10</v>
          </cell>
          <cell r="C223">
            <v>6</v>
          </cell>
          <cell r="I223">
            <v>10</v>
          </cell>
          <cell r="J223">
            <v>0</v>
          </cell>
          <cell r="K223">
            <v>-3.34375</v>
          </cell>
          <cell r="M223">
            <v>4.9375</v>
          </cell>
          <cell r="N223">
            <v>10</v>
          </cell>
          <cell r="O223">
            <v>6</v>
          </cell>
          <cell r="U223">
            <v>10</v>
          </cell>
          <cell r="V223">
            <v>0</v>
          </cell>
          <cell r="W223">
            <v>-4.9375</v>
          </cell>
        </row>
        <row r="224">
          <cell r="A224">
            <v>0.375</v>
          </cell>
          <cell r="B224">
            <v>4</v>
          </cell>
          <cell r="C224">
            <v>4</v>
          </cell>
          <cell r="I224">
            <v>11</v>
          </cell>
          <cell r="J224">
            <v>6</v>
          </cell>
          <cell r="K224">
            <v>-0.375</v>
          </cell>
          <cell r="M224">
            <v>-3.375</v>
          </cell>
          <cell r="N224">
            <v>1</v>
          </cell>
          <cell r="O224">
            <v>4</v>
          </cell>
          <cell r="U224">
            <v>11</v>
          </cell>
          <cell r="V224">
            <v>9</v>
          </cell>
          <cell r="W224">
            <v>3.375</v>
          </cell>
        </row>
        <row r="226">
          <cell r="B226" t="str">
            <v>Сдача №</v>
          </cell>
          <cell r="I226" t="str">
            <v>South</v>
          </cell>
          <cell r="N226" t="str">
            <v>Сдача №</v>
          </cell>
          <cell r="U226" t="str">
            <v>West</v>
          </cell>
        </row>
        <row r="227">
          <cell r="I227" t="str">
            <v>E-W</v>
          </cell>
          <cell r="U227" t="str">
            <v>ALL</v>
          </cell>
        </row>
        <row r="230">
          <cell r="J230">
            <v>13.1</v>
          </cell>
          <cell r="V230">
            <v>13.1</v>
          </cell>
        </row>
        <row r="231">
          <cell r="I231">
            <v>11.1</v>
          </cell>
          <cell r="J231" t="str">
            <v>+</v>
          </cell>
          <cell r="K231">
            <v>10.1</v>
          </cell>
          <cell r="U231">
            <v>12.1</v>
          </cell>
          <cell r="V231" t="str">
            <v>+</v>
          </cell>
          <cell r="W231">
            <v>4.1</v>
          </cell>
        </row>
        <row r="232">
          <cell r="J232">
            <v>6.1</v>
          </cell>
          <cell r="V232">
            <v>11.1</v>
          </cell>
        </row>
        <row r="233">
          <cell r="A233" t="str">
            <v>♠</v>
          </cell>
          <cell r="B233" t="str">
            <v>Д543</v>
          </cell>
          <cell r="M233" t="str">
            <v>♠</v>
          </cell>
          <cell r="N233" t="str">
            <v>К10543</v>
          </cell>
        </row>
        <row r="234">
          <cell r="A234" t="str">
            <v>♥</v>
          </cell>
          <cell r="B234" t="str">
            <v>В98</v>
          </cell>
          <cell r="M234" t="str">
            <v>♥</v>
          </cell>
          <cell r="N234" t="str">
            <v>КВ105</v>
          </cell>
        </row>
        <row r="235">
          <cell r="A235" t="str">
            <v>♦</v>
          </cell>
          <cell r="B235" t="str">
            <v>Т2</v>
          </cell>
          <cell r="M235" t="str">
            <v>♦</v>
          </cell>
          <cell r="N235" t="str">
            <v>В</v>
          </cell>
        </row>
        <row r="236">
          <cell r="A236" t="str">
            <v>♣</v>
          </cell>
          <cell r="B236" t="str">
            <v>Т1082</v>
          </cell>
          <cell r="J236" t="str">
            <v> nt- ♠-  ♥-  ♦- ♣</v>
          </cell>
          <cell r="M236" t="str">
            <v>♣</v>
          </cell>
          <cell r="N236" t="str">
            <v>Т65</v>
          </cell>
          <cell r="V236" t="str">
            <v> nt- ♠-  ♥-  ♦- ♣</v>
          </cell>
        </row>
        <row r="237">
          <cell r="I237" t="str">
            <v>N</v>
          </cell>
          <cell r="J237" t="str">
            <v> 6...6...8...7...5</v>
          </cell>
          <cell r="U237" t="str">
            <v>N</v>
          </cell>
          <cell r="V237" t="str">
            <v> 8...6...4..10..6</v>
          </cell>
        </row>
        <row r="238">
          <cell r="B238" t="str">
            <v>Минимакс:</v>
          </cell>
          <cell r="I238" t="str">
            <v>S</v>
          </cell>
          <cell r="J238" t="str">
            <v> 6...6...8...7...5</v>
          </cell>
          <cell r="N238" t="str">
            <v>Минимакс:</v>
          </cell>
          <cell r="U238" t="str">
            <v>S</v>
          </cell>
          <cell r="V238" t="str">
            <v> 8...6...4..10..6</v>
          </cell>
        </row>
        <row r="239">
          <cell r="B239" t="str">
            <v>2♥, N, +110</v>
          </cell>
          <cell r="I239" t="str">
            <v>E</v>
          </cell>
          <cell r="J239" t="str">
            <v> 6...7...5...6...8</v>
          </cell>
          <cell r="N239" t="str">
            <v>4♦, S, +130</v>
          </cell>
          <cell r="U239" t="str">
            <v>E</v>
          </cell>
          <cell r="V239" t="str">
            <v> 4...6...9...3...7</v>
          </cell>
        </row>
        <row r="240">
          <cell r="I240" t="str">
            <v>W</v>
          </cell>
          <cell r="J240" t="str">
            <v> 6...7...5...6...8</v>
          </cell>
          <cell r="U240" t="str">
            <v>W</v>
          </cell>
          <cell r="V240" t="str">
            <v> 4...6...9...3...7</v>
          </cell>
        </row>
        <row r="242">
          <cell r="B242" t="str">
            <v>пун</v>
          </cell>
          <cell r="I242" t="str">
            <v>EW</v>
          </cell>
          <cell r="J242" t="str">
            <v>пун</v>
          </cell>
          <cell r="K242" t="str">
            <v>IMP</v>
          </cell>
          <cell r="N242" t="str">
            <v>пун</v>
          </cell>
          <cell r="U242" t="str">
            <v>EW</v>
          </cell>
          <cell r="V242" t="str">
            <v>пун</v>
          </cell>
          <cell r="W242" t="str">
            <v>IMP</v>
          </cell>
        </row>
        <row r="243">
          <cell r="A243" t="str">
            <v>IMP</v>
          </cell>
          <cell r="B243" t="str">
            <v>кты</v>
          </cell>
          <cell r="C243" t="str">
            <v>NS</v>
          </cell>
          <cell r="J243" t="str">
            <v>кты</v>
          </cell>
          <cell r="M243" t="str">
            <v>IMP</v>
          </cell>
          <cell r="N243" t="str">
            <v>кты</v>
          </cell>
          <cell r="O243" t="str">
            <v>NS</v>
          </cell>
          <cell r="V243" t="str">
            <v>кты</v>
          </cell>
        </row>
        <row r="244">
          <cell r="A244">
            <v>0.0625</v>
          </cell>
          <cell r="B244">
            <v>6</v>
          </cell>
          <cell r="C244">
            <v>11</v>
          </cell>
          <cell r="I244">
            <v>6</v>
          </cell>
          <cell r="J244">
            <v>4</v>
          </cell>
          <cell r="K244">
            <v>-0.0625</v>
          </cell>
          <cell r="M244">
            <v>10.5625</v>
          </cell>
          <cell r="N244">
            <v>9</v>
          </cell>
          <cell r="O244">
            <v>11</v>
          </cell>
          <cell r="U244">
            <v>6</v>
          </cell>
          <cell r="V244">
            <v>1</v>
          </cell>
          <cell r="W244">
            <v>-10.5625</v>
          </cell>
        </row>
        <row r="245">
          <cell r="A245">
            <v>9.75</v>
          </cell>
          <cell r="B245">
            <v>10</v>
          </cell>
          <cell r="C245">
            <v>10</v>
          </cell>
          <cell r="I245">
            <v>4</v>
          </cell>
          <cell r="J245">
            <v>0</v>
          </cell>
          <cell r="K245">
            <v>-9.75</v>
          </cell>
          <cell r="M245">
            <v>-2.1875</v>
          </cell>
          <cell r="N245">
            <v>5</v>
          </cell>
          <cell r="O245">
            <v>10</v>
          </cell>
          <cell r="U245">
            <v>4</v>
          </cell>
          <cell r="V245">
            <v>5</v>
          </cell>
          <cell r="W245">
            <v>2.1875</v>
          </cell>
        </row>
        <row r="246">
          <cell r="A246">
            <v>-0.90625</v>
          </cell>
          <cell r="B246">
            <v>2</v>
          </cell>
          <cell r="C246">
            <v>8</v>
          </cell>
          <cell r="I246">
            <v>9</v>
          </cell>
          <cell r="J246">
            <v>8</v>
          </cell>
          <cell r="K246">
            <v>0.90625</v>
          </cell>
          <cell r="M246">
            <v>10.5625</v>
          </cell>
          <cell r="N246">
            <v>9</v>
          </cell>
          <cell r="O246">
            <v>8</v>
          </cell>
          <cell r="U246">
            <v>9</v>
          </cell>
          <cell r="V246">
            <v>1</v>
          </cell>
          <cell r="W246">
            <v>-10.5625</v>
          </cell>
        </row>
        <row r="247">
          <cell r="A247">
            <v>0.0625</v>
          </cell>
          <cell r="B247">
            <v>6</v>
          </cell>
          <cell r="C247">
            <v>2</v>
          </cell>
          <cell r="I247">
            <v>3</v>
          </cell>
          <cell r="J247">
            <v>4</v>
          </cell>
          <cell r="K247">
            <v>-0.0625</v>
          </cell>
          <cell r="M247">
            <v>-4.625</v>
          </cell>
          <cell r="N247">
            <v>0</v>
          </cell>
          <cell r="O247">
            <v>2</v>
          </cell>
          <cell r="U247">
            <v>3</v>
          </cell>
          <cell r="V247">
            <v>10</v>
          </cell>
          <cell r="W247">
            <v>4.625</v>
          </cell>
        </row>
        <row r="248">
          <cell r="A248">
            <v>-6.78125</v>
          </cell>
          <cell r="B248">
            <v>0</v>
          </cell>
          <cell r="C248">
            <v>1</v>
          </cell>
          <cell r="I248">
            <v>5</v>
          </cell>
          <cell r="J248">
            <v>10</v>
          </cell>
          <cell r="K248">
            <v>6.78125</v>
          </cell>
          <cell r="M248">
            <v>-2.1875</v>
          </cell>
          <cell r="N248">
            <v>5</v>
          </cell>
          <cell r="O248">
            <v>1</v>
          </cell>
          <cell r="U248">
            <v>5</v>
          </cell>
          <cell r="V248">
            <v>5</v>
          </cell>
          <cell r="W248">
            <v>2.1875</v>
          </cell>
        </row>
        <row r="249">
          <cell r="A249">
            <v>0.0625</v>
          </cell>
          <cell r="B249">
            <v>6</v>
          </cell>
          <cell r="C249">
            <v>7</v>
          </cell>
          <cell r="I249">
            <v>12</v>
          </cell>
          <cell r="J249">
            <v>4</v>
          </cell>
          <cell r="K249">
            <v>-0.0625</v>
          </cell>
          <cell r="M249">
            <v>-3</v>
          </cell>
          <cell r="N249">
            <v>2</v>
          </cell>
          <cell r="O249">
            <v>7</v>
          </cell>
          <cell r="U249">
            <v>12</v>
          </cell>
          <cell r="V249">
            <v>8</v>
          </cell>
          <cell r="W249">
            <v>3</v>
          </cell>
        </row>
        <row r="251">
          <cell r="B251" t="str">
            <v>Сдача №</v>
          </cell>
          <cell r="I251" t="str">
            <v>North</v>
          </cell>
          <cell r="N251" t="str">
            <v>Сдача №</v>
          </cell>
          <cell r="U251" t="str">
            <v>East</v>
          </cell>
        </row>
        <row r="252">
          <cell r="I252" t="str">
            <v>N-S</v>
          </cell>
          <cell r="U252" t="str">
            <v>E-W</v>
          </cell>
        </row>
        <row r="255">
          <cell r="J255">
            <v>14.1</v>
          </cell>
          <cell r="V255">
            <v>15.1</v>
          </cell>
        </row>
        <row r="256">
          <cell r="I256">
            <v>8.1</v>
          </cell>
          <cell r="J256" t="str">
            <v>+</v>
          </cell>
          <cell r="K256">
            <v>6.1</v>
          </cell>
          <cell r="U256">
            <v>8.1</v>
          </cell>
          <cell r="V256" t="str">
            <v>+</v>
          </cell>
          <cell r="W256">
            <v>5.1</v>
          </cell>
        </row>
        <row r="257">
          <cell r="J257">
            <v>12.1</v>
          </cell>
          <cell r="V257">
            <v>12.1</v>
          </cell>
        </row>
        <row r="258">
          <cell r="A258" t="str">
            <v>♠</v>
          </cell>
          <cell r="B258" t="str">
            <v>ТД10972</v>
          </cell>
          <cell r="M258" t="str">
            <v>♠</v>
          </cell>
          <cell r="N258" t="str">
            <v>В105</v>
          </cell>
        </row>
        <row r="259">
          <cell r="A259" t="str">
            <v>♥</v>
          </cell>
          <cell r="B259" t="str">
            <v>Д10</v>
          </cell>
          <cell r="M259" t="str">
            <v>♥</v>
          </cell>
          <cell r="N259" t="str">
            <v>Д875</v>
          </cell>
        </row>
        <row r="260">
          <cell r="A260" t="str">
            <v>♦</v>
          </cell>
          <cell r="B260" t="str">
            <v>1095</v>
          </cell>
          <cell r="M260" t="str">
            <v>♦</v>
          </cell>
          <cell r="N260" t="str">
            <v>КД86</v>
          </cell>
        </row>
        <row r="261">
          <cell r="A261" t="str">
            <v>♣</v>
          </cell>
          <cell r="B261" t="str">
            <v>108</v>
          </cell>
          <cell r="J261" t="str">
            <v> nt- ♠-  ♥-  ♦- ♣</v>
          </cell>
          <cell r="M261" t="str">
            <v>♣</v>
          </cell>
          <cell r="N261" t="str">
            <v>93</v>
          </cell>
          <cell r="V261" t="str">
            <v> nt- ♠-  ♥-  ♦- ♣</v>
          </cell>
        </row>
        <row r="262">
          <cell r="I262" t="str">
            <v>N</v>
          </cell>
          <cell r="J262" t="str">
            <v> 9...7..11.11.11</v>
          </cell>
          <cell r="U262" t="str">
            <v>N</v>
          </cell>
          <cell r="V262" t="str">
            <v> 9...7...9...7..11</v>
          </cell>
        </row>
        <row r="263">
          <cell r="B263" t="str">
            <v>Минимакс:</v>
          </cell>
          <cell r="I263" t="str">
            <v>S</v>
          </cell>
          <cell r="J263" t="str">
            <v> 9...7..11.11.11</v>
          </cell>
          <cell r="N263" t="str">
            <v>Минимакс:</v>
          </cell>
          <cell r="U263" t="str">
            <v>S</v>
          </cell>
          <cell r="V263" t="str">
            <v> 9...7...9...7..11</v>
          </cell>
        </row>
        <row r="264">
          <cell r="B264" t="str">
            <v>4♥, S, +650</v>
          </cell>
          <cell r="I264" t="str">
            <v>E</v>
          </cell>
          <cell r="J264" t="str">
            <v> 2...6...2...2...2</v>
          </cell>
          <cell r="N264" t="str">
            <v>3NT, N, +400</v>
          </cell>
          <cell r="U264" t="str">
            <v>E</v>
          </cell>
          <cell r="V264" t="str">
            <v> 3...6...3...6...2</v>
          </cell>
        </row>
        <row r="265">
          <cell r="I265" t="str">
            <v>W</v>
          </cell>
          <cell r="J265" t="str">
            <v> 2...6...2...1...2</v>
          </cell>
          <cell r="U265" t="str">
            <v>W</v>
          </cell>
          <cell r="V265" t="str">
            <v> 3...6...3...6...2</v>
          </cell>
        </row>
        <row r="267">
          <cell r="B267" t="str">
            <v>пун</v>
          </cell>
          <cell r="I267" t="str">
            <v>EW</v>
          </cell>
          <cell r="J267" t="str">
            <v>пун</v>
          </cell>
          <cell r="K267" t="str">
            <v>IMP</v>
          </cell>
          <cell r="N267" t="str">
            <v>пун</v>
          </cell>
          <cell r="U267" t="str">
            <v>EW</v>
          </cell>
          <cell r="V267" t="str">
            <v>пун</v>
          </cell>
          <cell r="W267" t="str">
            <v>IMP</v>
          </cell>
        </row>
        <row r="268">
          <cell r="A268" t="str">
            <v>IMP</v>
          </cell>
          <cell r="B268" t="str">
            <v>кты</v>
          </cell>
          <cell r="C268" t="str">
            <v>NS</v>
          </cell>
          <cell r="J268" t="str">
            <v>кты</v>
          </cell>
          <cell r="M268" t="str">
            <v>IMP</v>
          </cell>
          <cell r="N268" t="str">
            <v>кты</v>
          </cell>
          <cell r="O268" t="str">
            <v>NS</v>
          </cell>
          <cell r="V268" t="str">
            <v>кты</v>
          </cell>
        </row>
        <row r="269">
          <cell r="A269">
            <v>0.34375</v>
          </cell>
          <cell r="B269">
            <v>6</v>
          </cell>
          <cell r="C269">
            <v>8</v>
          </cell>
          <cell r="I269">
            <v>10</v>
          </cell>
          <cell r="J269">
            <v>4</v>
          </cell>
          <cell r="K269">
            <v>-0.34375</v>
          </cell>
          <cell r="M269">
            <v>3.09375</v>
          </cell>
          <cell r="N269">
            <v>7</v>
          </cell>
          <cell r="O269">
            <v>8</v>
          </cell>
          <cell r="U269">
            <v>10</v>
          </cell>
          <cell r="V269">
            <v>3</v>
          </cell>
          <cell r="W269">
            <v>-3.09375</v>
          </cell>
        </row>
        <row r="270">
          <cell r="A270">
            <v>-1.4375</v>
          </cell>
          <cell r="B270">
            <v>3</v>
          </cell>
          <cell r="C270">
            <v>3</v>
          </cell>
          <cell r="I270">
            <v>7</v>
          </cell>
          <cell r="J270">
            <v>7</v>
          </cell>
          <cell r="K270">
            <v>1.4375</v>
          </cell>
          <cell r="M270">
            <v>4.59375</v>
          </cell>
          <cell r="N270">
            <v>10</v>
          </cell>
          <cell r="O270">
            <v>3</v>
          </cell>
          <cell r="U270">
            <v>7</v>
          </cell>
          <cell r="V270">
            <v>0</v>
          </cell>
          <cell r="W270">
            <v>-4.59375</v>
          </cell>
        </row>
        <row r="271">
          <cell r="A271">
            <v>-1.4375</v>
          </cell>
          <cell r="B271">
            <v>3</v>
          </cell>
          <cell r="C271">
            <v>9</v>
          </cell>
          <cell r="I271">
            <v>5</v>
          </cell>
          <cell r="J271">
            <v>7</v>
          </cell>
          <cell r="K271">
            <v>1.4375</v>
          </cell>
          <cell r="M271">
            <v>-9.125</v>
          </cell>
          <cell r="N271">
            <v>0</v>
          </cell>
          <cell r="O271">
            <v>9</v>
          </cell>
          <cell r="U271">
            <v>5</v>
          </cell>
          <cell r="V271">
            <v>10</v>
          </cell>
          <cell r="W271">
            <v>9.125</v>
          </cell>
        </row>
        <row r="272">
          <cell r="A272">
            <v>-10.4375</v>
          </cell>
          <cell r="B272">
            <v>0</v>
          </cell>
          <cell r="C272">
            <v>6</v>
          </cell>
          <cell r="I272">
            <v>4</v>
          </cell>
          <cell r="J272">
            <v>10</v>
          </cell>
          <cell r="K272">
            <v>10.4375</v>
          </cell>
          <cell r="M272">
            <v>-3.125</v>
          </cell>
          <cell r="N272">
            <v>2</v>
          </cell>
          <cell r="O272">
            <v>6</v>
          </cell>
          <cell r="U272">
            <v>4</v>
          </cell>
          <cell r="V272">
            <v>8</v>
          </cell>
          <cell r="W272">
            <v>3.125</v>
          </cell>
        </row>
        <row r="273">
          <cell r="A273">
            <v>9.8125</v>
          </cell>
          <cell r="B273">
            <v>10</v>
          </cell>
          <cell r="C273">
            <v>11</v>
          </cell>
          <cell r="I273">
            <v>2</v>
          </cell>
          <cell r="J273">
            <v>0</v>
          </cell>
          <cell r="K273">
            <v>-9.8125</v>
          </cell>
          <cell r="M273">
            <v>3.09375</v>
          </cell>
          <cell r="N273">
            <v>7</v>
          </cell>
          <cell r="O273">
            <v>11</v>
          </cell>
          <cell r="U273">
            <v>2</v>
          </cell>
          <cell r="V273">
            <v>3</v>
          </cell>
          <cell r="W273">
            <v>-3.09375</v>
          </cell>
        </row>
        <row r="274">
          <cell r="A274">
            <v>3.75</v>
          </cell>
          <cell r="B274">
            <v>8</v>
          </cell>
          <cell r="C274">
            <v>1</v>
          </cell>
          <cell r="I274">
            <v>12</v>
          </cell>
          <cell r="J274">
            <v>2</v>
          </cell>
          <cell r="K274">
            <v>-3.75</v>
          </cell>
          <cell r="M274">
            <v>-2.625</v>
          </cell>
          <cell r="N274">
            <v>4</v>
          </cell>
          <cell r="O274">
            <v>1</v>
          </cell>
          <cell r="U274">
            <v>12</v>
          </cell>
          <cell r="V274">
            <v>6</v>
          </cell>
          <cell r="W274">
            <v>2.625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61" bestFit="1" customWidth="1"/>
    <col min="2" max="2" width="23.75390625" style="14" bestFit="1" customWidth="1"/>
    <col min="3" max="3" width="6.75390625" style="11" customWidth="1"/>
    <col min="4" max="9" width="7.125" style="11" customWidth="1"/>
    <col min="10" max="10" width="9.125" style="11" customWidth="1"/>
    <col min="11" max="11" width="5.875" style="11" customWidth="1"/>
    <col min="12" max="12" width="8.75390625" style="146" customWidth="1"/>
    <col min="13" max="16384" width="10.00390625" style="11" customWidth="1"/>
  </cols>
  <sheetData>
    <row r="1" spans="1:12" s="5" customFormat="1" ht="12.75">
      <c r="A1" s="1" t="s">
        <v>331</v>
      </c>
      <c r="B1" s="2"/>
      <c r="C1" s="3"/>
      <c r="D1" s="4"/>
      <c r="E1" s="3"/>
      <c r="F1" s="3"/>
      <c r="G1" s="3"/>
      <c r="H1" s="3"/>
      <c r="I1" s="3"/>
      <c r="J1" s="3"/>
      <c r="L1" s="206"/>
    </row>
    <row r="2" spans="1:12" s="5" customFormat="1" ht="12.75">
      <c r="A2" s="1" t="s">
        <v>332</v>
      </c>
      <c r="B2" s="2"/>
      <c r="C2" s="3"/>
      <c r="D2" s="4"/>
      <c r="E2" s="3"/>
      <c r="F2" s="3"/>
      <c r="G2" s="3"/>
      <c r="H2" s="3"/>
      <c r="I2" s="3"/>
      <c r="J2" s="3"/>
      <c r="L2" s="206"/>
    </row>
    <row r="3" spans="1:12" s="7" customFormat="1" ht="12.75">
      <c r="A3" s="69"/>
      <c r="L3" s="207"/>
    </row>
    <row r="4" spans="1:12" s="7" customFormat="1" ht="12.75">
      <c r="A4" s="65"/>
      <c r="B4" s="64" t="s">
        <v>161</v>
      </c>
      <c r="C4" s="62">
        <v>6</v>
      </c>
      <c r="D4" s="63" t="s">
        <v>162</v>
      </c>
      <c r="J4" s="53"/>
      <c r="L4" s="207"/>
    </row>
    <row r="5" spans="1:12" s="15" customFormat="1" ht="22.5" customHeight="1">
      <c r="A5" s="269" t="s">
        <v>0</v>
      </c>
      <c r="B5" s="265" t="s">
        <v>2</v>
      </c>
      <c r="C5" s="267" t="s">
        <v>3</v>
      </c>
      <c r="D5" s="68" t="s">
        <v>95</v>
      </c>
      <c r="E5" s="68" t="s">
        <v>96</v>
      </c>
      <c r="F5" s="68" t="s">
        <v>97</v>
      </c>
      <c r="G5" s="68" t="s">
        <v>98</v>
      </c>
      <c r="H5" s="68" t="s">
        <v>99</v>
      </c>
      <c r="I5" s="68" t="s">
        <v>100</v>
      </c>
      <c r="J5" s="271" t="s">
        <v>4</v>
      </c>
      <c r="K5" s="273" t="s">
        <v>329</v>
      </c>
      <c r="L5" s="275" t="s">
        <v>330</v>
      </c>
    </row>
    <row r="6" spans="1:12" s="15" customFormat="1" ht="12" customHeight="1" thickBot="1">
      <c r="A6" s="270"/>
      <c r="B6" s="266"/>
      <c r="C6" s="268"/>
      <c r="D6" s="215">
        <f aca="true" ca="1" t="shared" si="0" ref="D6:I6">IF($C$4&lt;VALUE(REPLACE(D$5,1,3,"")),"---",INDIRECT(D$5&amp;"!J4"))</f>
        <v>18</v>
      </c>
      <c r="E6" s="215">
        <f ca="1" t="shared" si="0"/>
        <v>21</v>
      </c>
      <c r="F6" s="215">
        <f ca="1" t="shared" si="0"/>
        <v>18</v>
      </c>
      <c r="G6" s="215">
        <f ca="1" t="shared" si="0"/>
        <v>18</v>
      </c>
      <c r="H6" s="215">
        <f ca="1" t="shared" si="0"/>
        <v>21</v>
      </c>
      <c r="I6" s="215">
        <f ca="1" t="shared" si="0"/>
        <v>22</v>
      </c>
      <c r="J6" s="272"/>
      <c r="K6" s="274"/>
      <c r="L6" s="276"/>
    </row>
    <row r="7" spans="1:12" ht="13.5" thickTop="1">
      <c r="A7" s="148">
        <f aca="true" t="shared" si="1" ref="A7:A37">IF(B7="","",IF(L7=L6,"=",ROW()-6))</f>
        <v>1</v>
      </c>
      <c r="B7" s="211" t="s">
        <v>91</v>
      </c>
      <c r="C7" s="212">
        <v>2</v>
      </c>
      <c r="D7" s="213">
        <f ca="1">IF($B7="","",IF(OR($C$4&lt;VALUE(REPLACE(D$5,1,3,"")),ISERROR(MATCH($B7,INDIRECT(D$5&amp;"!$D:$D"),0))),IF(OR($C$4&lt;VALUE(REPLACE(D$5,1,3,"")),ISERROR(MATCH($B7,INDIRECT(D$5&amp;"!$C:$C"),0))),"---",SUMIF(INDIRECT(D$5&amp;"!$C:$C"),$B7,INDIRECT(D$5&amp;"!$F:$F"))),SUMIF(INDIRECT(D$5&amp;"!$D:$D"),$B7,INDIRECT(D$5&amp;"!$F:$F"))))</f>
        <v>-0.25</v>
      </c>
      <c r="E7" s="214">
        <f ca="1">IF($B7="","",IF(OR($C$4&lt;VALUE(REPLACE(E$5,1,3,"")),ISERROR(MATCH($B7,INDIRECT(E$5&amp;"!$D:$D"),0))),IF(OR($C$4&lt;VALUE(REPLACE(E$5,1,3,"")),ISERROR(MATCH($B7,INDIRECT(E$5&amp;"!$C:$C"),0))),"---",SUMIF(INDIRECT(E$5&amp;"!$C:$C"),$B7,INDIRECT(E$5&amp;"!$F:$F"))),SUMIF(INDIRECT(E$5&amp;"!$D:$D"),$B7,INDIRECT(E$5&amp;"!$F:$F"))))</f>
        <v>13.95</v>
      </c>
      <c r="F7" s="259" t="s">
        <v>1025</v>
      </c>
      <c r="G7" s="214">
        <f aca="true" ca="1" t="shared" si="2" ref="G7:I9">IF($B7="","",IF(OR($C$4&lt;VALUE(REPLACE(G$5,1,3,"")),ISERROR(MATCH($B7,INDIRECT(G$5&amp;"!$D:$D"),0))),IF(OR($C$4&lt;VALUE(REPLACE(G$5,1,3,"")),ISERROR(MATCH($B7,INDIRECT(G$5&amp;"!$C:$C"),0))),"---",SUMIF(INDIRECT(G$5&amp;"!$C:$C"),$B7,INDIRECT(G$5&amp;"!$F:$F"))),SUMIF(INDIRECT(G$5&amp;"!$D:$D"),$B7,INDIRECT(G$5&amp;"!$F:$F"))))</f>
        <v>9.9375</v>
      </c>
      <c r="H7" s="214">
        <f ca="1" t="shared" si="2"/>
        <v>50.713541666666664</v>
      </c>
      <c r="I7" s="214">
        <f ca="1" t="shared" si="2"/>
        <v>48.25</v>
      </c>
      <c r="J7" s="237">
        <f aca="true" t="shared" si="3" ref="J7:J38">IF(B7="","",SUM(D7:I7))</f>
        <v>122.60104166666666</v>
      </c>
      <c r="K7" s="238">
        <f aca="true" t="shared" si="4" ref="K7:K38">IF(B7="","",_xlfn.SUMIFS(D$6:I$6,D7:I7,"&lt;&gt;---",D7:I7,"&lt;&gt;*(*)"))</f>
        <v>100</v>
      </c>
      <c r="L7" s="239">
        <f aca="true" t="shared" si="5" ref="L7:L38">IF(OR(K7=0,B7=""),"",J7/K7)</f>
        <v>1.2260104166666665</v>
      </c>
    </row>
    <row r="8" spans="1:12" ht="12.75">
      <c r="A8" s="148">
        <f t="shared" si="1"/>
        <v>2</v>
      </c>
      <c r="B8" s="149" t="s">
        <v>84</v>
      </c>
      <c r="C8" s="154">
        <v>1</v>
      </c>
      <c r="D8" s="152">
        <f aca="true" ca="1" t="shared" si="6" ref="D8:D18">IF($B8="","",IF(OR($C$4&lt;VALUE(REPLACE(D$5,1,3,"")),ISERROR(MATCH($B8,INDIRECT(D$5&amp;"!$D:$D"),0))),IF(OR($C$4&lt;VALUE(REPLACE(D$5,1,3,"")),ISERROR(MATCH($B8,INDIRECT(D$5&amp;"!$C:$C"),0))),"---",SUMIF(INDIRECT(D$5&amp;"!$C:$C"),$B8,INDIRECT(D$5&amp;"!$F:$F"))),SUMIF(INDIRECT(D$5&amp;"!$D:$D"),$B8,INDIRECT(D$5&amp;"!$F:$F"))))</f>
        <v>8</v>
      </c>
      <c r="E8" s="240" t="s">
        <v>1027</v>
      </c>
      <c r="F8" s="153">
        <f aca="true" ca="1" t="shared" si="7" ref="F8:F15">IF($B8="","",IF(OR($C$4&lt;VALUE(REPLACE(F$5,1,3,"")),ISERROR(MATCH($B8,INDIRECT(F$5&amp;"!$D:$D"),0))),IF(OR($C$4&lt;VALUE(REPLACE(F$5,1,3,"")),ISERROR(MATCH($B8,INDIRECT(F$5&amp;"!$C:$C"),0))),"---",SUMIF(INDIRECT(F$5&amp;"!$C:$C"),$B8,INDIRECT(F$5&amp;"!$F:$F"))),SUMIF(INDIRECT(F$5&amp;"!$D:$D"),$B8,INDIRECT(F$5&amp;"!$F:$F"))))</f>
        <v>16.5</v>
      </c>
      <c r="G8" s="153">
        <f ca="1" t="shared" si="2"/>
        <v>-0.3125</v>
      </c>
      <c r="H8" s="153">
        <f ca="1" t="shared" si="2"/>
        <v>31.208333333333332</v>
      </c>
      <c r="I8" s="153">
        <f ca="1" t="shared" si="2"/>
        <v>34.28125</v>
      </c>
      <c r="J8" s="150">
        <f t="shared" si="3"/>
        <v>89.67708333333333</v>
      </c>
      <c r="K8" s="208">
        <f t="shared" si="4"/>
        <v>97</v>
      </c>
      <c r="L8" s="210">
        <f t="shared" si="5"/>
        <v>0.9245060137457044</v>
      </c>
    </row>
    <row r="9" spans="1:12" ht="12.75">
      <c r="A9" s="148" t="str">
        <f t="shared" si="1"/>
        <v>=</v>
      </c>
      <c r="B9" s="149" t="s">
        <v>85</v>
      </c>
      <c r="C9" s="154">
        <v>2</v>
      </c>
      <c r="D9" s="152">
        <f ca="1" t="shared" si="6"/>
        <v>8</v>
      </c>
      <c r="E9" s="225" t="str">
        <f aca="true" ca="1" t="shared" si="8" ref="E9:E38">IF($B9="","",IF(OR($C$4&lt;VALUE(REPLACE(E$5,1,3,"")),ISERROR(MATCH($B9,INDIRECT(E$5&amp;"!$D:$D"),0))),IF(OR($C$4&lt;VALUE(REPLACE(E$5,1,3,"")),ISERROR(MATCH($B9,INDIRECT(E$5&amp;"!$C:$C"),0))),"---",SUMIF(INDIRECT(E$5&amp;"!$C:$C"),$B9,INDIRECT(E$5&amp;"!$F:$F"))),SUMIF(INDIRECT(E$5&amp;"!$D:$D"),$B9,INDIRECT(E$5&amp;"!$F:$F"))))</f>
        <v>---</v>
      </c>
      <c r="F9" s="153">
        <f ca="1" t="shared" si="7"/>
        <v>16.5</v>
      </c>
      <c r="G9" s="153">
        <f ca="1" t="shared" si="2"/>
        <v>-0.3125</v>
      </c>
      <c r="H9" s="153">
        <f ca="1" t="shared" si="2"/>
        <v>31.208333333333332</v>
      </c>
      <c r="I9" s="153">
        <f ca="1" t="shared" si="2"/>
        <v>34.28125</v>
      </c>
      <c r="J9" s="150">
        <f t="shared" si="3"/>
        <v>89.67708333333333</v>
      </c>
      <c r="K9" s="208">
        <f t="shared" si="4"/>
        <v>97</v>
      </c>
      <c r="L9" s="210">
        <f t="shared" si="5"/>
        <v>0.9245060137457044</v>
      </c>
    </row>
    <row r="10" spans="1:12" ht="12.75">
      <c r="A10" s="148">
        <f t="shared" si="1"/>
        <v>4</v>
      </c>
      <c r="B10" s="149" t="s">
        <v>88</v>
      </c>
      <c r="C10" s="154">
        <v>2</v>
      </c>
      <c r="D10" s="152">
        <f ca="1" t="shared" si="6"/>
        <v>20.5</v>
      </c>
      <c r="E10" s="153">
        <f ca="1" t="shared" si="8"/>
        <v>19</v>
      </c>
      <c r="F10" s="153">
        <f ca="1" t="shared" si="7"/>
        <v>0.5</v>
      </c>
      <c r="G10" s="240" t="s">
        <v>1028</v>
      </c>
      <c r="H10" s="153">
        <f aca="true" ca="1" t="shared" si="9" ref="H10:I38">IF($B10="","",IF(OR($C$4&lt;VALUE(REPLACE(H$5,1,3,"")),ISERROR(MATCH($B10,INDIRECT(H$5&amp;"!$D:$D"),0))),IF(OR($C$4&lt;VALUE(REPLACE(H$5,1,3,"")),ISERROR(MATCH($B10,INDIRECT(H$5&amp;"!$C:$C"),0))),"---",SUMIF(INDIRECT(H$5&amp;"!$C:$C"),$B10,INDIRECT(H$5&amp;"!$F:$F"))),SUMIF(INDIRECT(H$5&amp;"!$D:$D"),$B10,INDIRECT(H$5&amp;"!$F:$F"))))</f>
        <v>0.984375</v>
      </c>
      <c r="I10" s="153">
        <f ca="1" t="shared" si="9"/>
        <v>40.75</v>
      </c>
      <c r="J10" s="150">
        <f t="shared" si="3"/>
        <v>81.734375</v>
      </c>
      <c r="K10" s="208">
        <f t="shared" si="4"/>
        <v>100</v>
      </c>
      <c r="L10" s="210">
        <f t="shared" si="5"/>
        <v>0.81734375</v>
      </c>
    </row>
    <row r="11" spans="1:12" ht="12.75">
      <c r="A11" s="148" t="str">
        <f t="shared" si="1"/>
        <v>=</v>
      </c>
      <c r="B11" s="149" t="s">
        <v>94</v>
      </c>
      <c r="C11" s="154">
        <v>0</v>
      </c>
      <c r="D11" s="152">
        <f ca="1" t="shared" si="6"/>
        <v>20.5</v>
      </c>
      <c r="E11" s="153">
        <f ca="1" t="shared" si="8"/>
        <v>19</v>
      </c>
      <c r="F11" s="153">
        <f ca="1" t="shared" si="7"/>
        <v>0.5</v>
      </c>
      <c r="G11" s="240" t="s">
        <v>1028</v>
      </c>
      <c r="H11" s="153">
        <f ca="1" t="shared" si="9"/>
        <v>0.984375</v>
      </c>
      <c r="I11" s="153">
        <f ca="1" t="shared" si="9"/>
        <v>40.75</v>
      </c>
      <c r="J11" s="150">
        <f t="shared" si="3"/>
        <v>81.734375</v>
      </c>
      <c r="K11" s="208">
        <f t="shared" si="4"/>
        <v>100</v>
      </c>
      <c r="L11" s="210">
        <f t="shared" si="5"/>
        <v>0.81734375</v>
      </c>
    </row>
    <row r="12" spans="1:12" ht="12.75">
      <c r="A12" s="148">
        <f t="shared" si="1"/>
        <v>6</v>
      </c>
      <c r="B12" s="149" t="s">
        <v>87</v>
      </c>
      <c r="C12" s="154">
        <v>2</v>
      </c>
      <c r="D12" s="152">
        <f ca="1" t="shared" si="6"/>
        <v>2.75</v>
      </c>
      <c r="E12" s="153">
        <f ca="1" t="shared" si="8"/>
        <v>30.975</v>
      </c>
      <c r="F12" s="153">
        <f ca="1" t="shared" si="7"/>
        <v>-5.75</v>
      </c>
      <c r="G12" s="153">
        <f aca="true" ca="1" t="shared" si="10" ref="G12:G38">IF($B12="","",IF(OR($C$4&lt;VALUE(REPLACE(G$5,1,3,"")),ISERROR(MATCH($B12,INDIRECT(G$5&amp;"!$D:$D"),0))),IF(OR($C$4&lt;VALUE(REPLACE(G$5,1,3,"")),ISERROR(MATCH($B12,INDIRECT(G$5&amp;"!$C:$C"),0))),"---",SUMIF(INDIRECT(G$5&amp;"!$C:$C"),$B12,INDIRECT(G$5&amp;"!$F:$F"))),SUMIF(INDIRECT(G$5&amp;"!$D:$D"),$B12,INDIRECT(G$5&amp;"!$F:$F"))))</f>
        <v>21.75</v>
      </c>
      <c r="H12" s="153">
        <f ca="1" t="shared" si="9"/>
        <v>13.28125</v>
      </c>
      <c r="I12" s="225" t="str">
        <f ca="1" t="shared" si="9"/>
        <v>---</v>
      </c>
      <c r="J12" s="150">
        <f t="shared" si="3"/>
        <v>63.00625</v>
      </c>
      <c r="K12" s="208">
        <f t="shared" si="4"/>
        <v>96</v>
      </c>
      <c r="L12" s="210">
        <f t="shared" si="5"/>
        <v>0.6563151041666667</v>
      </c>
    </row>
    <row r="13" spans="1:12" ht="12.75">
      <c r="A13" s="148">
        <f t="shared" si="1"/>
        <v>7</v>
      </c>
      <c r="B13" s="149" t="s">
        <v>469</v>
      </c>
      <c r="C13" s="154">
        <v>-2</v>
      </c>
      <c r="D13" s="224" t="str">
        <f ca="1" t="shared" si="6"/>
        <v>---</v>
      </c>
      <c r="E13" s="153">
        <f ca="1" t="shared" si="8"/>
        <v>-12.850000000000001</v>
      </c>
      <c r="F13" s="153">
        <f ca="1" t="shared" si="7"/>
        <v>18.75</v>
      </c>
      <c r="G13" s="153">
        <f ca="1" t="shared" si="10"/>
        <v>24.625</v>
      </c>
      <c r="H13" s="153">
        <f ca="1" t="shared" si="9"/>
        <v>73.59375</v>
      </c>
      <c r="I13" s="153">
        <f ca="1" t="shared" si="9"/>
        <v>-39.90625</v>
      </c>
      <c r="J13" s="150">
        <f t="shared" si="3"/>
        <v>64.2125</v>
      </c>
      <c r="K13" s="208">
        <f t="shared" si="4"/>
        <v>100</v>
      </c>
      <c r="L13" s="210">
        <f t="shared" si="5"/>
        <v>0.6421250000000001</v>
      </c>
    </row>
    <row r="14" spans="1:12" ht="12.75">
      <c r="A14" s="148">
        <f t="shared" si="1"/>
        <v>8</v>
      </c>
      <c r="B14" s="149" t="s">
        <v>89</v>
      </c>
      <c r="C14" s="154">
        <v>1</v>
      </c>
      <c r="D14" s="152">
        <f ca="1" t="shared" si="6"/>
        <v>1.25</v>
      </c>
      <c r="E14" s="225" t="str">
        <f ca="1" t="shared" si="8"/>
        <v>---</v>
      </c>
      <c r="F14" s="153">
        <f ca="1" t="shared" si="7"/>
        <v>-17.5</v>
      </c>
      <c r="G14" s="153">
        <f ca="1" t="shared" si="10"/>
        <v>11.375</v>
      </c>
      <c r="H14" s="153">
        <f ca="1" t="shared" si="9"/>
        <v>52.96875</v>
      </c>
      <c r="I14" s="153">
        <f ca="1" t="shared" si="9"/>
        <v>7.0625</v>
      </c>
      <c r="J14" s="150">
        <f t="shared" si="3"/>
        <v>55.15625</v>
      </c>
      <c r="K14" s="208">
        <f t="shared" si="4"/>
        <v>97</v>
      </c>
      <c r="L14" s="210">
        <f t="shared" si="5"/>
        <v>0.5686211340206185</v>
      </c>
    </row>
    <row r="15" spans="1:12" ht="12.75">
      <c r="A15" s="148" t="str">
        <f t="shared" si="1"/>
        <v>=</v>
      </c>
      <c r="B15" s="149" t="s">
        <v>90</v>
      </c>
      <c r="C15" s="154">
        <v>1</v>
      </c>
      <c r="D15" s="152">
        <f ca="1" t="shared" si="6"/>
        <v>1.25</v>
      </c>
      <c r="E15" s="225" t="str">
        <f ca="1" t="shared" si="8"/>
        <v>---</v>
      </c>
      <c r="F15" s="153">
        <f ca="1" t="shared" si="7"/>
        <v>-17.5</v>
      </c>
      <c r="G15" s="153">
        <f ca="1" t="shared" si="10"/>
        <v>11.375</v>
      </c>
      <c r="H15" s="153">
        <f ca="1" t="shared" si="9"/>
        <v>52.96875</v>
      </c>
      <c r="I15" s="153">
        <f ca="1" t="shared" si="9"/>
        <v>7.0625</v>
      </c>
      <c r="J15" s="150">
        <f t="shared" si="3"/>
        <v>55.15625</v>
      </c>
      <c r="K15" s="208">
        <f t="shared" si="4"/>
        <v>97</v>
      </c>
      <c r="L15" s="210">
        <f t="shared" si="5"/>
        <v>0.5686211340206185</v>
      </c>
    </row>
    <row r="16" spans="1:12" ht="12.75">
      <c r="A16" s="148">
        <f t="shared" si="1"/>
        <v>10</v>
      </c>
      <c r="B16" s="149" t="s">
        <v>163</v>
      </c>
      <c r="C16" s="154">
        <v>-0.5</v>
      </c>
      <c r="D16" s="152">
        <f ca="1" t="shared" si="6"/>
        <v>2.75</v>
      </c>
      <c r="E16" s="153">
        <f ca="1" t="shared" si="8"/>
        <v>12.875</v>
      </c>
      <c r="F16" s="240" t="s">
        <v>1026</v>
      </c>
      <c r="G16" s="153">
        <f ca="1" t="shared" si="10"/>
        <v>25.625</v>
      </c>
      <c r="H16" s="153">
        <f ca="1" t="shared" si="9"/>
        <v>3.5364583333333335</v>
      </c>
      <c r="I16" s="153">
        <f ca="1" t="shared" si="9"/>
        <v>-4.78125</v>
      </c>
      <c r="J16" s="150">
        <f t="shared" si="3"/>
        <v>40.005208333333336</v>
      </c>
      <c r="K16" s="208">
        <f t="shared" si="4"/>
        <v>100</v>
      </c>
      <c r="L16" s="210">
        <f t="shared" si="5"/>
        <v>0.40005208333333336</v>
      </c>
    </row>
    <row r="17" spans="1:12" ht="12.75">
      <c r="A17" s="148">
        <f t="shared" si="1"/>
        <v>11</v>
      </c>
      <c r="B17" s="149" t="s">
        <v>328</v>
      </c>
      <c r="C17" s="154">
        <v>2</v>
      </c>
      <c r="D17" s="152">
        <f ca="1" t="shared" si="6"/>
        <v>2.75</v>
      </c>
      <c r="E17" s="153">
        <f ca="1" t="shared" si="8"/>
        <v>30.975</v>
      </c>
      <c r="F17" s="223">
        <v>-36</v>
      </c>
      <c r="G17" s="153">
        <f ca="1" t="shared" si="10"/>
        <v>21.75</v>
      </c>
      <c r="H17" s="153">
        <f ca="1" t="shared" si="9"/>
        <v>13.28125</v>
      </c>
      <c r="I17" s="225" t="str">
        <f ca="1" t="shared" si="9"/>
        <v>---</v>
      </c>
      <c r="J17" s="150">
        <f t="shared" si="3"/>
        <v>32.75625</v>
      </c>
      <c r="K17" s="208">
        <f t="shared" si="4"/>
        <v>96</v>
      </c>
      <c r="L17" s="210">
        <f t="shared" si="5"/>
        <v>0.34121093750000003</v>
      </c>
    </row>
    <row r="18" spans="1:12" ht="12.75">
      <c r="A18" s="148">
        <f t="shared" si="1"/>
        <v>12</v>
      </c>
      <c r="B18" s="149" t="s">
        <v>82</v>
      </c>
      <c r="C18" s="154">
        <v>0</v>
      </c>
      <c r="D18" s="152">
        <f ca="1" t="shared" si="6"/>
        <v>2.75</v>
      </c>
      <c r="E18" s="153">
        <f ca="1" t="shared" si="8"/>
        <v>-5.824999999999999</v>
      </c>
      <c r="F18" s="153">
        <f aca="true" ca="1" t="shared" si="11" ref="F18:F38">IF($B18="","",IF(OR($C$4&lt;VALUE(REPLACE(F$5,1,3,"")),ISERROR(MATCH($B18,INDIRECT(F$5&amp;"!$D:$D"),0))),IF(OR($C$4&lt;VALUE(REPLACE(F$5,1,3,"")),ISERROR(MATCH($B18,INDIRECT(F$5&amp;"!$C:$C"),0))),"---",SUMIF(INDIRECT(F$5&amp;"!$C:$C"),$B18,INDIRECT(F$5&amp;"!$F:$F"))),SUMIF(INDIRECT(F$5&amp;"!$D:$D"),$B18,INDIRECT(F$5&amp;"!$F:$F"))))</f>
        <v>-16</v>
      </c>
      <c r="G18" s="225" t="str">
        <f ca="1" t="shared" si="10"/>
        <v>---</v>
      </c>
      <c r="H18" s="153">
        <f ca="1" t="shared" si="9"/>
        <v>3.5364583333333335</v>
      </c>
      <c r="I18" s="153">
        <f ca="1" t="shared" si="9"/>
        <v>24.5625</v>
      </c>
      <c r="J18" s="150">
        <f t="shared" si="3"/>
        <v>9.023958333333335</v>
      </c>
      <c r="K18" s="208">
        <f t="shared" si="4"/>
        <v>100</v>
      </c>
      <c r="L18" s="210">
        <f t="shared" si="5"/>
        <v>0.09023958333333335</v>
      </c>
    </row>
    <row r="19" spans="1:12" ht="12.75">
      <c r="A19" s="148">
        <f t="shared" si="1"/>
        <v>13</v>
      </c>
      <c r="B19" s="149" t="s">
        <v>92</v>
      </c>
      <c r="C19" s="241">
        <v>1</v>
      </c>
      <c r="D19" s="242" t="s">
        <v>1029</v>
      </c>
      <c r="E19" s="153">
        <f ca="1" t="shared" si="8"/>
        <v>-28.675</v>
      </c>
      <c r="F19" s="153">
        <f ca="1" t="shared" si="11"/>
        <v>3.5</v>
      </c>
      <c r="G19" s="153">
        <f ca="1" t="shared" si="10"/>
        <v>-29.5625</v>
      </c>
      <c r="H19" s="153">
        <f ca="1" t="shared" si="9"/>
        <v>-1.84375</v>
      </c>
      <c r="I19" s="153">
        <f ca="1" t="shared" si="9"/>
        <v>-3.3125</v>
      </c>
      <c r="J19" s="150">
        <f t="shared" si="3"/>
        <v>-59.89375</v>
      </c>
      <c r="K19" s="208">
        <f t="shared" si="4"/>
        <v>100</v>
      </c>
      <c r="L19" s="210">
        <f t="shared" si="5"/>
        <v>-0.5989375</v>
      </c>
    </row>
    <row r="20" spans="1:12" ht="13.5" thickBot="1">
      <c r="A20" s="261" t="str">
        <f t="shared" si="1"/>
        <v>=</v>
      </c>
      <c r="B20" s="236" t="s">
        <v>93</v>
      </c>
      <c r="C20" s="262">
        <v>1</v>
      </c>
      <c r="D20" s="263" t="s">
        <v>1029</v>
      </c>
      <c r="E20" s="232">
        <f ca="1" t="shared" si="8"/>
        <v>-28.675</v>
      </c>
      <c r="F20" s="232">
        <f ca="1" t="shared" si="11"/>
        <v>3.5</v>
      </c>
      <c r="G20" s="232">
        <f ca="1" t="shared" si="10"/>
        <v>-29.5625</v>
      </c>
      <c r="H20" s="232">
        <f ca="1" t="shared" si="9"/>
        <v>-1.84375</v>
      </c>
      <c r="I20" s="232">
        <f ca="1" t="shared" si="9"/>
        <v>-3.3125</v>
      </c>
      <c r="J20" s="233">
        <f t="shared" si="3"/>
        <v>-59.89375</v>
      </c>
      <c r="K20" s="234">
        <f t="shared" si="4"/>
        <v>100</v>
      </c>
      <c r="L20" s="235">
        <f t="shared" si="5"/>
        <v>-0.5989375</v>
      </c>
    </row>
    <row r="21" spans="1:12" ht="13.5" thickTop="1">
      <c r="A21" s="260">
        <f t="shared" si="1"/>
        <v>15</v>
      </c>
      <c r="B21" s="230" t="s">
        <v>760</v>
      </c>
      <c r="C21" s="212">
        <v>0</v>
      </c>
      <c r="D21" s="213" t="str">
        <f aca="true" ca="1" t="shared" si="12" ref="D21:D38">IF($B21="","",IF(OR($C$4&lt;VALUE(REPLACE(D$5,1,3,"")),ISERROR(MATCH($B21,INDIRECT(D$5&amp;"!$D:$D"),0))),IF(OR($C$4&lt;VALUE(REPLACE(D$5,1,3,"")),ISERROR(MATCH($B21,INDIRECT(D$5&amp;"!$C:$C"),0))),"---",SUMIF(INDIRECT(D$5&amp;"!$C:$C"),$B21,INDIRECT(D$5&amp;"!$F:$F"))),SUMIF(INDIRECT(D$5&amp;"!$D:$D"),$B21,INDIRECT(D$5&amp;"!$F:$F"))))</f>
        <v>---</v>
      </c>
      <c r="E21" s="214" t="str">
        <f ca="1" t="shared" si="8"/>
        <v>---</v>
      </c>
      <c r="F21" s="214">
        <f ca="1" t="shared" si="11"/>
        <v>18.75</v>
      </c>
      <c r="G21" s="214">
        <f ca="1" t="shared" si="10"/>
        <v>24.625</v>
      </c>
      <c r="H21" s="214">
        <f ca="1" t="shared" si="9"/>
        <v>73.59375</v>
      </c>
      <c r="I21" s="214" t="str">
        <f ca="1" t="shared" si="9"/>
        <v>---</v>
      </c>
      <c r="J21" s="209">
        <f t="shared" si="3"/>
        <v>116.96875</v>
      </c>
      <c r="K21" s="231">
        <f t="shared" si="4"/>
        <v>57</v>
      </c>
      <c r="L21" s="210">
        <f t="shared" si="5"/>
        <v>2.0520833333333335</v>
      </c>
    </row>
    <row r="22" spans="1:12" ht="12.75">
      <c r="A22" s="148">
        <f t="shared" si="1"/>
        <v>16</v>
      </c>
      <c r="B22" s="151" t="s">
        <v>1013</v>
      </c>
      <c r="C22" s="154">
        <v>-0.5</v>
      </c>
      <c r="D22" s="152" t="str">
        <f ca="1" t="shared" si="12"/>
        <v>---</v>
      </c>
      <c r="E22" s="153" t="str">
        <f ca="1" t="shared" si="8"/>
        <v>---</v>
      </c>
      <c r="F22" s="153" t="str">
        <f ca="1" t="shared" si="11"/>
        <v>---</v>
      </c>
      <c r="G22" s="153">
        <f ca="1" t="shared" si="10"/>
        <v>9.9375</v>
      </c>
      <c r="H22" s="153">
        <f ca="1" t="shared" si="9"/>
        <v>50.713541666666664</v>
      </c>
      <c r="I22" s="153">
        <f ca="1" t="shared" si="9"/>
        <v>48.25</v>
      </c>
      <c r="J22" s="150">
        <f t="shared" si="3"/>
        <v>108.90104166666666</v>
      </c>
      <c r="K22" s="208">
        <f t="shared" si="4"/>
        <v>61</v>
      </c>
      <c r="L22" s="210">
        <f t="shared" si="5"/>
        <v>1.7852629781420764</v>
      </c>
    </row>
    <row r="23" spans="1:12" ht="12.75">
      <c r="A23" s="148">
        <f t="shared" si="1"/>
        <v>17</v>
      </c>
      <c r="B23" s="151" t="s">
        <v>468</v>
      </c>
      <c r="C23" s="154">
        <v>-0.5</v>
      </c>
      <c r="D23" s="152" t="str">
        <f ca="1" t="shared" si="12"/>
        <v>---</v>
      </c>
      <c r="E23" s="153">
        <f ca="1" t="shared" si="8"/>
        <v>12.875</v>
      </c>
      <c r="F23" s="153" t="str">
        <f ca="1" t="shared" si="11"/>
        <v>---</v>
      </c>
      <c r="G23" s="153">
        <f ca="1" t="shared" si="10"/>
        <v>25.625</v>
      </c>
      <c r="H23" s="153" t="str">
        <f ca="1" t="shared" si="9"/>
        <v>---</v>
      </c>
      <c r="I23" s="153">
        <f ca="1" t="shared" si="9"/>
        <v>-4.78125</v>
      </c>
      <c r="J23" s="150">
        <f t="shared" si="3"/>
        <v>33.71875</v>
      </c>
      <c r="K23" s="208">
        <f t="shared" si="4"/>
        <v>61</v>
      </c>
      <c r="L23" s="210">
        <f t="shared" si="5"/>
        <v>0.5527663934426229</v>
      </c>
    </row>
    <row r="24" spans="1:12" ht="12.75">
      <c r="A24" s="148">
        <f t="shared" si="1"/>
        <v>18</v>
      </c>
      <c r="B24" s="252" t="s">
        <v>83</v>
      </c>
      <c r="C24" s="251">
        <v>1</v>
      </c>
      <c r="D24" s="152">
        <f ca="1" t="shared" si="12"/>
        <v>-0.25</v>
      </c>
      <c r="E24" s="153">
        <f ca="1" t="shared" si="8"/>
        <v>13.95</v>
      </c>
      <c r="F24" s="153" t="str">
        <f ca="1" t="shared" si="11"/>
        <v>---</v>
      </c>
      <c r="G24" s="153" t="str">
        <f ca="1" t="shared" si="10"/>
        <v>---</v>
      </c>
      <c r="H24" s="153" t="str">
        <f ca="1" t="shared" si="9"/>
        <v>---</v>
      </c>
      <c r="I24" s="153" t="str">
        <f ca="1" t="shared" si="9"/>
        <v>---</v>
      </c>
      <c r="J24" s="150">
        <f t="shared" si="3"/>
        <v>13.7</v>
      </c>
      <c r="K24" s="208">
        <f t="shared" si="4"/>
        <v>39</v>
      </c>
      <c r="L24" s="210">
        <f t="shared" si="5"/>
        <v>0.35128205128205126</v>
      </c>
    </row>
    <row r="25" spans="1:12" ht="12.75">
      <c r="A25" s="148">
        <f t="shared" si="1"/>
        <v>19</v>
      </c>
      <c r="B25" s="252" t="s">
        <v>1018</v>
      </c>
      <c r="C25" s="251">
        <v>5</v>
      </c>
      <c r="D25" s="152" t="str">
        <f ca="1" t="shared" si="12"/>
        <v>---</v>
      </c>
      <c r="E25" s="153" t="str">
        <f ca="1" t="shared" si="8"/>
        <v>---</v>
      </c>
      <c r="F25" s="153" t="str">
        <f ca="1" t="shared" si="11"/>
        <v>---</v>
      </c>
      <c r="G25" s="153" t="str">
        <f ca="1" t="shared" si="10"/>
        <v>---</v>
      </c>
      <c r="H25" s="153">
        <f ca="1" t="shared" si="9"/>
        <v>0.4375</v>
      </c>
      <c r="I25" s="153">
        <f ca="1" t="shared" si="9"/>
        <v>4.84375</v>
      </c>
      <c r="J25" s="150">
        <f t="shared" si="3"/>
        <v>5.28125</v>
      </c>
      <c r="K25" s="208">
        <f t="shared" si="4"/>
        <v>43</v>
      </c>
      <c r="L25" s="210">
        <f t="shared" si="5"/>
        <v>0.12281976744186046</v>
      </c>
    </row>
    <row r="26" spans="1:12" ht="12.75">
      <c r="A26" s="148">
        <f t="shared" si="1"/>
        <v>20</v>
      </c>
      <c r="B26" s="264" t="s">
        <v>1017</v>
      </c>
      <c r="C26" s="154">
        <v>5</v>
      </c>
      <c r="D26" s="152" t="str">
        <f ca="1" t="shared" si="12"/>
        <v>---</v>
      </c>
      <c r="E26" s="153" t="str">
        <f ca="1" t="shared" si="8"/>
        <v>---</v>
      </c>
      <c r="F26" s="153" t="str">
        <f ca="1" t="shared" si="11"/>
        <v>---</v>
      </c>
      <c r="G26" s="153" t="str">
        <f ca="1" t="shared" si="10"/>
        <v>---</v>
      </c>
      <c r="H26" s="153">
        <f ca="1" t="shared" si="9"/>
        <v>0.4375</v>
      </c>
      <c r="I26" s="153" t="str">
        <f ca="1" t="shared" si="9"/>
        <v>---</v>
      </c>
      <c r="J26" s="150">
        <f t="shared" si="3"/>
        <v>0.4375</v>
      </c>
      <c r="K26" s="208">
        <f t="shared" si="4"/>
        <v>21</v>
      </c>
      <c r="L26" s="210">
        <f t="shared" si="5"/>
        <v>0.020833333333333332</v>
      </c>
    </row>
    <row r="27" spans="1:12" ht="12.75">
      <c r="A27" s="148">
        <f t="shared" si="1"/>
        <v>21</v>
      </c>
      <c r="B27" s="250" t="s">
        <v>1014</v>
      </c>
      <c r="C27" s="251">
        <v>5</v>
      </c>
      <c r="D27" s="152" t="str">
        <f ca="1" t="shared" si="12"/>
        <v>---</v>
      </c>
      <c r="E27" s="153" t="str">
        <f ca="1" t="shared" si="8"/>
        <v>---</v>
      </c>
      <c r="F27" s="153" t="str">
        <f ca="1" t="shared" si="11"/>
        <v>---</v>
      </c>
      <c r="G27" s="153">
        <f ca="1" t="shared" si="10"/>
        <v>-17.1875</v>
      </c>
      <c r="H27" s="153" t="str">
        <f ca="1" t="shared" si="9"/>
        <v>---</v>
      </c>
      <c r="I27" s="153">
        <f ca="1" t="shared" si="9"/>
        <v>-2.78125</v>
      </c>
      <c r="J27" s="150">
        <f t="shared" si="3"/>
        <v>-19.96875</v>
      </c>
      <c r="K27" s="208">
        <f t="shared" si="4"/>
        <v>40</v>
      </c>
      <c r="L27" s="210">
        <f t="shared" si="5"/>
        <v>-0.49921875</v>
      </c>
    </row>
    <row r="28" spans="1:12" ht="12.75">
      <c r="A28" s="148" t="str">
        <f t="shared" si="1"/>
        <v>=</v>
      </c>
      <c r="B28" s="250" t="s">
        <v>1415</v>
      </c>
      <c r="C28" s="251">
        <v>5</v>
      </c>
      <c r="D28" s="152" t="str">
        <f ca="1" t="shared" si="12"/>
        <v>---</v>
      </c>
      <c r="E28" s="153" t="str">
        <f ca="1" t="shared" si="8"/>
        <v>---</v>
      </c>
      <c r="F28" s="153" t="str">
        <f ca="1" t="shared" si="11"/>
        <v>---</v>
      </c>
      <c r="G28" s="153">
        <f ca="1" t="shared" si="10"/>
        <v>-17.1875</v>
      </c>
      <c r="H28" s="153" t="str">
        <f ca="1" t="shared" si="9"/>
        <v>---</v>
      </c>
      <c r="I28" s="153">
        <f ca="1" t="shared" si="9"/>
        <v>-2.78125</v>
      </c>
      <c r="J28" s="150">
        <f t="shared" si="3"/>
        <v>-19.96875</v>
      </c>
      <c r="K28" s="208">
        <f t="shared" si="4"/>
        <v>40</v>
      </c>
      <c r="L28" s="210">
        <f t="shared" si="5"/>
        <v>-0.49921875</v>
      </c>
    </row>
    <row r="29" spans="1:12" ht="12.75">
      <c r="A29" s="148">
        <f t="shared" si="1"/>
        <v>23</v>
      </c>
      <c r="B29" s="264" t="s">
        <v>1019</v>
      </c>
      <c r="C29" s="251">
        <v>3</v>
      </c>
      <c r="D29" s="152" t="str">
        <f ca="1" t="shared" si="12"/>
        <v>---</v>
      </c>
      <c r="E29" s="153" t="str">
        <f ca="1" t="shared" si="8"/>
        <v>---</v>
      </c>
      <c r="F29" s="153" t="str">
        <f ca="1" t="shared" si="11"/>
        <v>---</v>
      </c>
      <c r="G29" s="153" t="str">
        <f ca="1" t="shared" si="10"/>
        <v>---</v>
      </c>
      <c r="H29" s="153">
        <f ca="1" t="shared" si="9"/>
        <v>-15.567708333333334</v>
      </c>
      <c r="I29" s="153" t="str">
        <f ca="1" t="shared" si="9"/>
        <v>---</v>
      </c>
      <c r="J29" s="150">
        <f t="shared" si="3"/>
        <v>-15.567708333333334</v>
      </c>
      <c r="K29" s="208">
        <f t="shared" si="4"/>
        <v>21</v>
      </c>
      <c r="L29" s="210">
        <f t="shared" si="5"/>
        <v>-0.7413194444444444</v>
      </c>
    </row>
    <row r="30" spans="1:12" ht="12.75">
      <c r="A30" s="148" t="str">
        <f t="shared" si="1"/>
        <v>=</v>
      </c>
      <c r="B30" s="252" t="s">
        <v>1020</v>
      </c>
      <c r="C30" s="251">
        <v>2</v>
      </c>
      <c r="D30" s="152" t="str">
        <f ca="1" t="shared" si="12"/>
        <v>---</v>
      </c>
      <c r="E30" s="153" t="str">
        <f ca="1" t="shared" si="8"/>
        <v>---</v>
      </c>
      <c r="F30" s="153" t="str">
        <f ca="1" t="shared" si="11"/>
        <v>---</v>
      </c>
      <c r="G30" s="153" t="str">
        <f ca="1" t="shared" si="10"/>
        <v>---</v>
      </c>
      <c r="H30" s="153">
        <f ca="1" t="shared" si="9"/>
        <v>-15.567708333333334</v>
      </c>
      <c r="I30" s="153" t="str">
        <f ca="1" t="shared" si="9"/>
        <v>---</v>
      </c>
      <c r="J30" s="150">
        <f t="shared" si="3"/>
        <v>-15.567708333333334</v>
      </c>
      <c r="K30" s="208">
        <f t="shared" si="4"/>
        <v>21</v>
      </c>
      <c r="L30" s="210">
        <f t="shared" si="5"/>
        <v>-0.7413194444444444</v>
      </c>
    </row>
    <row r="31" spans="1:12" ht="12.75">
      <c r="A31" s="148">
        <f t="shared" si="1"/>
        <v>25</v>
      </c>
      <c r="B31" s="257" t="s">
        <v>470</v>
      </c>
      <c r="C31" s="254">
        <v>0</v>
      </c>
      <c r="D31" s="152" t="str">
        <f ca="1" t="shared" si="12"/>
        <v>---</v>
      </c>
      <c r="E31" s="153">
        <f ca="1" t="shared" si="8"/>
        <v>-12.850000000000001</v>
      </c>
      <c r="F31" s="153" t="str">
        <f ca="1" t="shared" si="11"/>
        <v>---</v>
      </c>
      <c r="G31" s="153" t="str">
        <f ca="1" t="shared" si="10"/>
        <v>---</v>
      </c>
      <c r="H31" s="153" t="str">
        <f ca="1" t="shared" si="9"/>
        <v>---</v>
      </c>
      <c r="I31" s="153">
        <f ca="1" t="shared" si="9"/>
        <v>-39.90625</v>
      </c>
      <c r="J31" s="150">
        <f t="shared" si="3"/>
        <v>-52.75625</v>
      </c>
      <c r="K31" s="208">
        <f t="shared" si="4"/>
        <v>43</v>
      </c>
      <c r="L31" s="210">
        <f t="shared" si="5"/>
        <v>-1.226889534883721</v>
      </c>
    </row>
    <row r="32" spans="1:12" ht="12.75">
      <c r="A32" s="148">
        <f t="shared" si="1"/>
        <v>26</v>
      </c>
      <c r="B32" s="257" t="s">
        <v>471</v>
      </c>
      <c r="C32" s="254">
        <v>5</v>
      </c>
      <c r="D32" s="152" t="str">
        <f ca="1" t="shared" si="12"/>
        <v>---</v>
      </c>
      <c r="E32" s="153">
        <f ca="1" t="shared" si="8"/>
        <v>-37.45</v>
      </c>
      <c r="F32" s="153" t="str">
        <f ca="1" t="shared" si="11"/>
        <v>---</v>
      </c>
      <c r="G32" s="153">
        <f ca="1" t="shared" si="10"/>
        <v>-33.9375</v>
      </c>
      <c r="H32" s="153">
        <f ca="1" t="shared" si="9"/>
        <v>-81.99479166666667</v>
      </c>
      <c r="I32" s="153" t="str">
        <f ca="1" t="shared" si="9"/>
        <v>---</v>
      </c>
      <c r="J32" s="150">
        <f t="shared" si="3"/>
        <v>-153.38229166666667</v>
      </c>
      <c r="K32" s="208">
        <f t="shared" si="4"/>
        <v>60</v>
      </c>
      <c r="L32" s="210">
        <f t="shared" si="5"/>
        <v>-2.556371527777778</v>
      </c>
    </row>
    <row r="33" spans="1:12" ht="12.75">
      <c r="A33" s="148" t="str">
        <f t="shared" si="1"/>
        <v>=</v>
      </c>
      <c r="B33" s="257" t="s">
        <v>472</v>
      </c>
      <c r="C33" s="254">
        <v>5</v>
      </c>
      <c r="D33" s="152" t="str">
        <f ca="1" t="shared" si="12"/>
        <v>---</v>
      </c>
      <c r="E33" s="153">
        <f ca="1" t="shared" si="8"/>
        <v>-37.45</v>
      </c>
      <c r="F33" s="153" t="str">
        <f ca="1" t="shared" si="11"/>
        <v>---</v>
      </c>
      <c r="G33" s="153">
        <f ca="1" t="shared" si="10"/>
        <v>-33.9375</v>
      </c>
      <c r="H33" s="153">
        <f ca="1" t="shared" si="9"/>
        <v>-81.99479166666667</v>
      </c>
      <c r="I33" s="153" t="str">
        <f ca="1" t="shared" si="9"/>
        <v>---</v>
      </c>
      <c r="J33" s="150">
        <f t="shared" si="3"/>
        <v>-153.38229166666667</v>
      </c>
      <c r="K33" s="208">
        <f t="shared" si="4"/>
        <v>60</v>
      </c>
      <c r="L33" s="210">
        <f t="shared" si="5"/>
        <v>-2.556371527777778</v>
      </c>
    </row>
    <row r="34" spans="1:12" ht="12.75">
      <c r="A34" s="148">
        <f t="shared" si="1"/>
        <v>28</v>
      </c>
      <c r="B34" s="253" t="s">
        <v>1024</v>
      </c>
      <c r="C34" s="254">
        <v>5</v>
      </c>
      <c r="D34" s="152" t="str">
        <f ca="1" t="shared" si="12"/>
        <v>---</v>
      </c>
      <c r="E34" s="153" t="str">
        <f ca="1" t="shared" si="8"/>
        <v>---</v>
      </c>
      <c r="F34" s="153" t="str">
        <f ca="1" t="shared" si="11"/>
        <v>---</v>
      </c>
      <c r="G34" s="153" t="str">
        <f ca="1" t="shared" si="10"/>
        <v>---</v>
      </c>
      <c r="H34" s="153">
        <f ca="1" t="shared" si="9"/>
        <v>-73.1139705882353</v>
      </c>
      <c r="I34" s="153">
        <f ca="1" t="shared" si="9"/>
        <v>-48.96875</v>
      </c>
      <c r="J34" s="150">
        <f t="shared" si="3"/>
        <v>-122.0827205882353</v>
      </c>
      <c r="K34" s="208">
        <f t="shared" si="4"/>
        <v>43</v>
      </c>
      <c r="L34" s="210">
        <f t="shared" si="5"/>
        <v>-2.8391330369357046</v>
      </c>
    </row>
    <row r="35" spans="1:12" ht="12.75">
      <c r="A35" s="148">
        <f t="shared" si="1"/>
        <v>29</v>
      </c>
      <c r="B35" s="253" t="s">
        <v>1021</v>
      </c>
      <c r="C35" s="254">
        <v>5</v>
      </c>
      <c r="D35" s="152" t="str">
        <f ca="1" t="shared" si="12"/>
        <v>---</v>
      </c>
      <c r="E35" s="153" t="str">
        <f ca="1" t="shared" si="8"/>
        <v>---</v>
      </c>
      <c r="F35" s="153" t="str">
        <f ca="1" t="shared" si="11"/>
        <v>---</v>
      </c>
      <c r="G35" s="153" t="str">
        <f ca="1" t="shared" si="10"/>
        <v>---</v>
      </c>
      <c r="H35" s="153">
        <f ca="1" t="shared" si="9"/>
        <v>-71.71875</v>
      </c>
      <c r="I35" s="153">
        <f ca="1" t="shared" si="9"/>
        <v>-62</v>
      </c>
      <c r="J35" s="150">
        <f t="shared" si="3"/>
        <v>-133.71875</v>
      </c>
      <c r="K35" s="208">
        <f t="shared" si="4"/>
        <v>43</v>
      </c>
      <c r="L35" s="210">
        <f t="shared" si="5"/>
        <v>-3.109738372093023</v>
      </c>
    </row>
    <row r="36" spans="1:12" ht="12.75">
      <c r="A36" s="148" t="str">
        <f t="shared" si="1"/>
        <v>=</v>
      </c>
      <c r="B36" s="253" t="s">
        <v>1022</v>
      </c>
      <c r="C36" s="254">
        <v>5</v>
      </c>
      <c r="D36" s="152" t="str">
        <f ca="1" t="shared" si="12"/>
        <v>---</v>
      </c>
      <c r="E36" s="153" t="str">
        <f ca="1" t="shared" si="8"/>
        <v>---</v>
      </c>
      <c r="F36" s="153" t="str">
        <f ca="1" t="shared" si="11"/>
        <v>---</v>
      </c>
      <c r="G36" s="153" t="str">
        <f ca="1" t="shared" si="10"/>
        <v>---</v>
      </c>
      <c r="H36" s="153">
        <f ca="1" t="shared" si="9"/>
        <v>-71.71875</v>
      </c>
      <c r="I36" s="153">
        <f ca="1" t="shared" si="9"/>
        <v>-62</v>
      </c>
      <c r="J36" s="150">
        <f t="shared" si="3"/>
        <v>-133.71875</v>
      </c>
      <c r="K36" s="208">
        <f t="shared" si="4"/>
        <v>43</v>
      </c>
      <c r="L36" s="210">
        <f t="shared" si="5"/>
        <v>-3.109738372093023</v>
      </c>
    </row>
    <row r="37" spans="1:12" ht="12.75">
      <c r="A37" s="148">
        <f t="shared" si="1"/>
        <v>31</v>
      </c>
      <c r="B37" s="253" t="s">
        <v>1023</v>
      </c>
      <c r="C37" s="254">
        <v>5</v>
      </c>
      <c r="D37" s="152" t="str">
        <f ca="1" t="shared" si="12"/>
        <v>---</v>
      </c>
      <c r="E37" s="153" t="str">
        <f ca="1" t="shared" si="8"/>
        <v>---</v>
      </c>
      <c r="F37" s="153" t="str">
        <f ca="1" t="shared" si="11"/>
        <v>---</v>
      </c>
      <c r="G37" s="153" t="str">
        <f ca="1" t="shared" si="10"/>
        <v>---</v>
      </c>
      <c r="H37" s="153">
        <f ca="1" t="shared" si="9"/>
        <v>-73.1139705882353</v>
      </c>
      <c r="I37" s="153" t="str">
        <f ca="1" t="shared" si="9"/>
        <v>---</v>
      </c>
      <c r="J37" s="150">
        <f t="shared" si="3"/>
        <v>-73.1139705882353</v>
      </c>
      <c r="K37" s="208">
        <f t="shared" si="4"/>
        <v>21</v>
      </c>
      <c r="L37" s="210">
        <f t="shared" si="5"/>
        <v>-3.481617647058824</v>
      </c>
    </row>
    <row r="38" spans="1:12" ht="12.75">
      <c r="A38" s="148">
        <f>IF(B38="","",IF(L38=L35,"=",ROW()-6))</f>
      </c>
      <c r="B38" s="252"/>
      <c r="C38" s="251"/>
      <c r="D38" s="152">
        <f ca="1" t="shared" si="12"/>
      </c>
      <c r="E38" s="153">
        <f ca="1" t="shared" si="8"/>
      </c>
      <c r="F38" s="153">
        <f ca="1" t="shared" si="11"/>
      </c>
      <c r="G38" s="153">
        <f ca="1" t="shared" si="10"/>
      </c>
      <c r="H38" s="153">
        <f ca="1" t="shared" si="9"/>
      </c>
      <c r="I38" s="153">
        <f ca="1" t="shared" si="9"/>
      </c>
      <c r="J38" s="150">
        <f t="shared" si="3"/>
      </c>
      <c r="K38" s="208">
        <f t="shared" si="4"/>
      </c>
      <c r="L38" s="210">
        <f t="shared" si="5"/>
      </c>
    </row>
    <row r="39" spans="1:14" s="146" customFormat="1" ht="12.75">
      <c r="A39" s="145"/>
      <c r="D39" s="147"/>
      <c r="E39" s="147"/>
      <c r="F39" s="147"/>
      <c r="G39" s="147"/>
      <c r="H39" s="147">
        <f>IF(SUM(H7:H38)=0,"",SUM(H7:H38))</f>
        <v>-35.03002450980398</v>
      </c>
      <c r="I39" s="147">
        <f>IF(SUM(I7:I38)=0,"",SUM(I7:I38))</f>
        <v>15.5625</v>
      </c>
      <c r="L39" s="147"/>
      <c r="N39" s="147">
        <f>H39-сес5!F19</f>
        <v>-35.03002450980398</v>
      </c>
    </row>
    <row r="40" spans="3:4" ht="12.75">
      <c r="C40" s="225" t="s">
        <v>1011</v>
      </c>
      <c r="D40" s="222" t="s">
        <v>1008</v>
      </c>
    </row>
    <row r="41" spans="3:4" ht="12.75">
      <c r="C41" s="223">
        <v>-36</v>
      </c>
      <c r="D41" s="222" t="s">
        <v>1010</v>
      </c>
    </row>
    <row r="42" ht="12.75">
      <c r="D42" s="11" t="s">
        <v>1009</v>
      </c>
    </row>
  </sheetData>
  <sheetProtection/>
  <mergeCells count="6">
    <mergeCell ref="B5:B6"/>
    <mergeCell ref="C5:C6"/>
    <mergeCell ref="A5:A6"/>
    <mergeCell ref="J5:J6"/>
    <mergeCell ref="K5:K6"/>
    <mergeCell ref="L5:L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6" bestFit="1" customWidth="1"/>
    <col min="2" max="2" width="5.25390625" style="26" customWidth="1"/>
    <col min="3" max="3" width="3.625" style="50" bestFit="1" customWidth="1"/>
    <col min="4" max="4" width="6.375" style="26" customWidth="1"/>
    <col min="5" max="5" width="3.25390625" style="26" customWidth="1"/>
    <col min="6" max="6" width="3.75390625" style="26" customWidth="1"/>
    <col min="7" max="7" width="6.875" style="26" customWidth="1"/>
    <col min="8" max="8" width="6.25390625" style="26" customWidth="1"/>
    <col min="9" max="9" width="3.625" style="50" bestFit="1" customWidth="1"/>
    <col min="10" max="10" width="5.625" style="26" customWidth="1"/>
    <col min="11" max="11" width="5.75390625" style="26" customWidth="1"/>
    <col min="12" max="12" width="0.74609375" style="49" customWidth="1"/>
    <col min="13" max="13" width="6.00390625" style="26" bestFit="1" customWidth="1"/>
    <col min="14" max="14" width="5.25390625" style="26" customWidth="1"/>
    <col min="15" max="15" width="3.625" style="50" bestFit="1" customWidth="1"/>
    <col min="16" max="16" width="5.75390625" style="26" customWidth="1"/>
    <col min="17" max="17" width="3.25390625" style="26" customWidth="1"/>
    <col min="18" max="18" width="3.75390625" style="26" customWidth="1"/>
    <col min="19" max="19" width="7.375" style="26" customWidth="1"/>
    <col min="20" max="20" width="5.75390625" style="26" customWidth="1"/>
    <col min="21" max="21" width="3.625" style="50" bestFit="1" customWidth="1"/>
    <col min="22" max="22" width="5.25390625" style="26" customWidth="1"/>
    <col min="23" max="23" width="6.00390625" style="26" bestFit="1" customWidth="1"/>
    <col min="24" max="16384" width="5.00390625" style="26" customWidth="1"/>
  </cols>
  <sheetData>
    <row r="1" spans="1:23" ht="15">
      <c r="A1" s="17"/>
      <c r="B1" s="18" t="s">
        <v>5</v>
      </c>
      <c r="C1" s="19"/>
      <c r="D1" s="18"/>
      <c r="E1" s="20" t="s">
        <v>6</v>
      </c>
      <c r="F1" s="21"/>
      <c r="G1" s="22" t="s">
        <v>7</v>
      </c>
      <c r="H1" s="22"/>
      <c r="I1" s="23" t="s">
        <v>8</v>
      </c>
      <c r="J1" s="23"/>
      <c r="K1" s="24"/>
      <c r="L1" s="25">
        <v>150</v>
      </c>
      <c r="M1" s="17"/>
      <c r="N1" s="18" t="s">
        <v>5</v>
      </c>
      <c r="O1" s="19"/>
      <c r="P1" s="18"/>
      <c r="Q1" s="20" t="s">
        <v>9</v>
      </c>
      <c r="R1" s="21"/>
      <c r="S1" s="22" t="s">
        <v>7</v>
      </c>
      <c r="T1" s="22"/>
      <c r="U1" s="23" t="s">
        <v>10</v>
      </c>
      <c r="V1" s="23"/>
      <c r="W1" s="24"/>
    </row>
    <row r="2" spans="1:23" ht="12.75">
      <c r="A2" s="27"/>
      <c r="B2" s="27"/>
      <c r="C2" s="28"/>
      <c r="D2" s="29"/>
      <c r="E2" s="29"/>
      <c r="F2" s="29"/>
      <c r="G2" s="30" t="s">
        <v>11</v>
      </c>
      <c r="H2" s="30"/>
      <c r="I2" s="23" t="s">
        <v>12</v>
      </c>
      <c r="J2" s="23"/>
      <c r="K2" s="24"/>
      <c r="L2" s="25">
        <v>150</v>
      </c>
      <c r="M2" s="27"/>
      <c r="N2" s="27"/>
      <c r="O2" s="28"/>
      <c r="P2" s="29"/>
      <c r="Q2" s="29"/>
      <c r="R2" s="29"/>
      <c r="S2" s="30" t="s">
        <v>11</v>
      </c>
      <c r="T2" s="30"/>
      <c r="U2" s="23" t="s">
        <v>13</v>
      </c>
      <c r="V2" s="23"/>
      <c r="W2" s="24"/>
    </row>
    <row r="3" spans="1:23" ht="4.5" customHeight="1">
      <c r="A3" s="163"/>
      <c r="B3" s="164"/>
      <c r="C3" s="165"/>
      <c r="D3" s="166"/>
      <c r="E3" s="167"/>
      <c r="F3" s="168"/>
      <c r="G3" s="169"/>
      <c r="H3" s="169"/>
      <c r="I3" s="165"/>
      <c r="J3" s="164"/>
      <c r="K3" s="170"/>
      <c r="L3" s="25"/>
      <c r="M3" s="163"/>
      <c r="N3" s="164"/>
      <c r="O3" s="165"/>
      <c r="P3" s="166"/>
      <c r="Q3" s="167"/>
      <c r="R3" s="168"/>
      <c r="S3" s="169"/>
      <c r="T3" s="169"/>
      <c r="U3" s="165"/>
      <c r="V3" s="164"/>
      <c r="W3" s="170"/>
    </row>
    <row r="4" spans="1:23" s="37" customFormat="1" ht="12.75" customHeight="1">
      <c r="A4" s="171"/>
      <c r="B4" s="31"/>
      <c r="C4" s="32"/>
      <c r="D4" s="172"/>
      <c r="E4" s="173" t="s">
        <v>14</v>
      </c>
      <c r="F4" s="34" t="s">
        <v>761</v>
      </c>
      <c r="G4" s="35"/>
      <c r="H4" s="39"/>
      <c r="I4" s="39"/>
      <c r="J4" s="216"/>
      <c r="K4" s="174"/>
      <c r="L4" s="36"/>
      <c r="M4" s="171"/>
      <c r="N4" s="31"/>
      <c r="O4" s="32"/>
      <c r="P4" s="172"/>
      <c r="Q4" s="173" t="s">
        <v>14</v>
      </c>
      <c r="R4" s="34" t="s">
        <v>762</v>
      </c>
      <c r="S4" s="35"/>
      <c r="T4" s="39"/>
      <c r="U4" s="39"/>
      <c r="V4" s="216"/>
      <c r="W4" s="174"/>
    </row>
    <row r="5" spans="1:23" s="37" customFormat="1" ht="12.75" customHeight="1">
      <c r="A5" s="171"/>
      <c r="B5" s="31"/>
      <c r="C5" s="32"/>
      <c r="D5" s="172"/>
      <c r="E5" s="175" t="s">
        <v>15</v>
      </c>
      <c r="F5" s="34" t="s">
        <v>763</v>
      </c>
      <c r="G5" s="176"/>
      <c r="H5" s="39"/>
      <c r="I5" s="41"/>
      <c r="J5" s="21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218"/>
      <c r="L5" s="36"/>
      <c r="M5" s="171"/>
      <c r="N5" s="31"/>
      <c r="O5" s="32"/>
      <c r="P5" s="172"/>
      <c r="Q5" s="175" t="s">
        <v>15</v>
      </c>
      <c r="R5" s="34" t="s">
        <v>652</v>
      </c>
      <c r="S5" s="176"/>
      <c r="T5" s="39"/>
      <c r="U5" s="41"/>
      <c r="V5" s="217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218"/>
    </row>
    <row r="6" spans="1:23" s="37" customFormat="1" ht="12.75" customHeight="1">
      <c r="A6" s="171"/>
      <c r="B6" s="31"/>
      <c r="C6" s="32"/>
      <c r="D6" s="172"/>
      <c r="E6" s="175" t="s">
        <v>16</v>
      </c>
      <c r="F6" s="34" t="s">
        <v>259</v>
      </c>
      <c r="G6" s="35"/>
      <c r="H6" s="39"/>
      <c r="I6" s="219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217" t="str">
        <f>IF(J5="","","+")</f>
        <v>+</v>
      </c>
      <c r="K6" s="220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L6" s="36"/>
      <c r="M6" s="171"/>
      <c r="N6" s="31"/>
      <c r="O6" s="32"/>
      <c r="P6" s="172"/>
      <c r="Q6" s="175" t="s">
        <v>16</v>
      </c>
      <c r="R6" s="34" t="s">
        <v>165</v>
      </c>
      <c r="S6" s="35"/>
      <c r="T6" s="39"/>
      <c r="U6" s="219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8.1</v>
      </c>
      <c r="V6" s="217" t="str">
        <f>IF(V5="","","+")</f>
        <v>+</v>
      </c>
      <c r="W6" s="220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</row>
    <row r="7" spans="1:23" s="37" customFormat="1" ht="12.75" customHeight="1">
      <c r="A7" s="171"/>
      <c r="B7" s="31"/>
      <c r="C7" s="32"/>
      <c r="D7" s="172"/>
      <c r="E7" s="173" t="s">
        <v>17</v>
      </c>
      <c r="F7" s="34" t="s">
        <v>509</v>
      </c>
      <c r="G7" s="35"/>
      <c r="H7" s="39"/>
      <c r="I7" s="41"/>
      <c r="J7" s="217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K7" s="218"/>
      <c r="L7" s="36"/>
      <c r="M7" s="171"/>
      <c r="N7" s="31"/>
      <c r="O7" s="32"/>
      <c r="P7" s="172"/>
      <c r="Q7" s="173" t="s">
        <v>17</v>
      </c>
      <c r="R7" s="34" t="s">
        <v>764</v>
      </c>
      <c r="S7" s="35"/>
      <c r="T7" s="39"/>
      <c r="U7" s="41"/>
      <c r="V7" s="217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13.1</v>
      </c>
      <c r="W7" s="218"/>
    </row>
    <row r="8" spans="1:23" s="37" customFormat="1" ht="12.75" customHeight="1">
      <c r="A8" s="178" t="s">
        <v>14</v>
      </c>
      <c r="B8" s="179" t="s">
        <v>443</v>
      </c>
      <c r="C8" s="32"/>
      <c r="D8" s="172"/>
      <c r="F8" s="35"/>
      <c r="G8" s="173" t="s">
        <v>14</v>
      </c>
      <c r="H8" s="181" t="s">
        <v>765</v>
      </c>
      <c r="I8" s="35"/>
      <c r="J8" s="176"/>
      <c r="K8" s="174"/>
      <c r="L8" s="36"/>
      <c r="M8" s="178" t="s">
        <v>14</v>
      </c>
      <c r="N8" s="179" t="s">
        <v>766</v>
      </c>
      <c r="O8" s="32"/>
      <c r="P8" s="172"/>
      <c r="R8" s="35"/>
      <c r="S8" s="173" t="s">
        <v>14</v>
      </c>
      <c r="T8" s="181" t="s">
        <v>229</v>
      </c>
      <c r="U8" s="35"/>
      <c r="V8" s="176"/>
      <c r="W8" s="174"/>
    </row>
    <row r="9" spans="1:23" s="37" customFormat="1" ht="12.75" customHeight="1">
      <c r="A9" s="182" t="s">
        <v>15</v>
      </c>
      <c r="B9" s="179" t="s">
        <v>767</v>
      </c>
      <c r="C9" s="42"/>
      <c r="D9" s="172"/>
      <c r="F9" s="183"/>
      <c r="G9" s="175" t="s">
        <v>15</v>
      </c>
      <c r="H9" s="181" t="s">
        <v>768</v>
      </c>
      <c r="I9" s="35"/>
      <c r="J9" s="176"/>
      <c r="K9" s="174"/>
      <c r="L9" s="36"/>
      <c r="M9" s="182" t="s">
        <v>15</v>
      </c>
      <c r="N9" s="184" t="s">
        <v>769</v>
      </c>
      <c r="O9" s="42"/>
      <c r="P9" s="172"/>
      <c r="R9" s="183"/>
      <c r="S9" s="175" t="s">
        <v>15</v>
      </c>
      <c r="T9" s="181" t="s">
        <v>770</v>
      </c>
      <c r="U9" s="35"/>
      <c r="V9" s="176"/>
      <c r="W9" s="174"/>
    </row>
    <row r="10" spans="1:23" s="37" customFormat="1" ht="12.75" customHeight="1">
      <c r="A10" s="182" t="s">
        <v>16</v>
      </c>
      <c r="B10" s="179" t="s">
        <v>765</v>
      </c>
      <c r="C10" s="32"/>
      <c r="D10" s="172"/>
      <c r="F10" s="183"/>
      <c r="G10" s="175" t="s">
        <v>16</v>
      </c>
      <c r="H10" s="181" t="s">
        <v>170</v>
      </c>
      <c r="I10" s="35"/>
      <c r="J10" s="35"/>
      <c r="K10" s="174"/>
      <c r="L10" s="36"/>
      <c r="M10" s="182" t="s">
        <v>16</v>
      </c>
      <c r="N10" s="179" t="s">
        <v>771</v>
      </c>
      <c r="O10" s="32"/>
      <c r="P10" s="172"/>
      <c r="R10" s="183"/>
      <c r="S10" s="175" t="s">
        <v>16</v>
      </c>
      <c r="T10" s="181" t="s">
        <v>132</v>
      </c>
      <c r="U10" s="35"/>
      <c r="V10" s="35"/>
      <c r="W10" s="174"/>
    </row>
    <row r="11" spans="1:23" s="37" customFormat="1" ht="12.75" customHeight="1">
      <c r="A11" s="178" t="s">
        <v>17</v>
      </c>
      <c r="B11" s="179" t="s">
        <v>772</v>
      </c>
      <c r="C11" s="42"/>
      <c r="D11" s="172"/>
      <c r="F11" s="35"/>
      <c r="G11" s="173" t="s">
        <v>17</v>
      </c>
      <c r="H11" s="181" t="s">
        <v>773</v>
      </c>
      <c r="I11" s="88"/>
      <c r="J11" s="101" t="s">
        <v>106</v>
      </c>
      <c r="K11" s="90"/>
      <c r="L11" s="36"/>
      <c r="M11" s="178" t="s">
        <v>17</v>
      </c>
      <c r="N11" s="179" t="s">
        <v>211</v>
      </c>
      <c r="O11" s="42"/>
      <c r="P11" s="172"/>
      <c r="R11" s="35"/>
      <c r="S11" s="173" t="s">
        <v>17</v>
      </c>
      <c r="T11" s="180" t="s">
        <v>774</v>
      </c>
      <c r="U11" s="88"/>
      <c r="V11" s="101" t="s">
        <v>106</v>
      </c>
      <c r="W11" s="90"/>
    </row>
    <row r="12" spans="1:23" s="37" customFormat="1" ht="12.75" customHeight="1">
      <c r="A12" s="185"/>
      <c r="B12" s="42"/>
      <c r="C12" s="173"/>
      <c r="D12" s="172"/>
      <c r="E12" s="173" t="s">
        <v>14</v>
      </c>
      <c r="F12" s="34" t="s">
        <v>775</v>
      </c>
      <c r="G12" s="35"/>
      <c r="H12" s="186"/>
      <c r="I12" s="105" t="s">
        <v>19</v>
      </c>
      <c r="J12" s="106" t="s">
        <v>776</v>
      </c>
      <c r="K12" s="90"/>
      <c r="L12" s="36"/>
      <c r="M12" s="185"/>
      <c r="N12" s="42"/>
      <c r="O12" s="173"/>
      <c r="P12" s="172"/>
      <c r="Q12" s="173" t="s">
        <v>14</v>
      </c>
      <c r="R12" s="34" t="s">
        <v>105</v>
      </c>
      <c r="S12" s="35"/>
      <c r="T12" s="186"/>
      <c r="U12" s="105" t="s">
        <v>19</v>
      </c>
      <c r="V12" s="106" t="s">
        <v>777</v>
      </c>
      <c r="W12" s="90"/>
    </row>
    <row r="13" spans="1:23" s="37" customFormat="1" ht="12.75" customHeight="1">
      <c r="A13" s="171"/>
      <c r="B13" s="107" t="s">
        <v>21</v>
      </c>
      <c r="C13" s="32"/>
      <c r="D13" s="172"/>
      <c r="E13" s="175" t="s">
        <v>15</v>
      </c>
      <c r="F13" s="34" t="s">
        <v>119</v>
      </c>
      <c r="G13" s="35"/>
      <c r="H13" s="39"/>
      <c r="I13" s="105" t="s">
        <v>22</v>
      </c>
      <c r="J13" s="108" t="s">
        <v>776</v>
      </c>
      <c r="K13" s="90"/>
      <c r="L13" s="36"/>
      <c r="M13" s="171"/>
      <c r="N13" s="107" t="s">
        <v>21</v>
      </c>
      <c r="O13" s="32"/>
      <c r="P13" s="172"/>
      <c r="Q13" s="175" t="s">
        <v>15</v>
      </c>
      <c r="R13" s="34" t="s">
        <v>109</v>
      </c>
      <c r="S13" s="35"/>
      <c r="T13" s="39"/>
      <c r="U13" s="105" t="s">
        <v>22</v>
      </c>
      <c r="V13" s="108" t="s">
        <v>777</v>
      </c>
      <c r="W13" s="90"/>
    </row>
    <row r="14" spans="1:23" s="37" customFormat="1" ht="12.75" customHeight="1">
      <c r="A14" s="171"/>
      <c r="B14" s="107" t="s">
        <v>778</v>
      </c>
      <c r="C14" s="32"/>
      <c r="D14" s="172"/>
      <c r="E14" s="175" t="s">
        <v>16</v>
      </c>
      <c r="F14" s="34" t="s">
        <v>779</v>
      </c>
      <c r="G14" s="176"/>
      <c r="H14" s="39"/>
      <c r="I14" s="105" t="s">
        <v>25</v>
      </c>
      <c r="J14" s="108" t="s">
        <v>780</v>
      </c>
      <c r="K14" s="90"/>
      <c r="L14" s="36"/>
      <c r="M14" s="171"/>
      <c r="N14" s="107" t="s">
        <v>781</v>
      </c>
      <c r="O14" s="32"/>
      <c r="P14" s="172"/>
      <c r="Q14" s="175" t="s">
        <v>16</v>
      </c>
      <c r="R14" s="34" t="s">
        <v>782</v>
      </c>
      <c r="S14" s="176"/>
      <c r="T14" s="39"/>
      <c r="U14" s="105" t="s">
        <v>25</v>
      </c>
      <c r="V14" s="108" t="s">
        <v>783</v>
      </c>
      <c r="W14" s="90"/>
    </row>
    <row r="15" spans="1:23" s="37" customFormat="1" ht="12.75" customHeight="1">
      <c r="A15" s="187"/>
      <c r="B15" s="40"/>
      <c r="C15" s="40"/>
      <c r="D15" s="172"/>
      <c r="E15" s="173" t="s">
        <v>17</v>
      </c>
      <c r="F15" s="179" t="s">
        <v>623</v>
      </c>
      <c r="G15" s="40"/>
      <c r="H15" s="40"/>
      <c r="I15" s="111" t="s">
        <v>26</v>
      </c>
      <c r="J15" s="108" t="s">
        <v>784</v>
      </c>
      <c r="K15" s="112"/>
      <c r="L15" s="43"/>
      <c r="M15" s="187"/>
      <c r="N15" s="40"/>
      <c r="O15" s="40"/>
      <c r="P15" s="172"/>
      <c r="Q15" s="173" t="s">
        <v>17</v>
      </c>
      <c r="R15" s="179" t="s">
        <v>785</v>
      </c>
      <c r="S15" s="40"/>
      <c r="T15" s="40"/>
      <c r="U15" s="111" t="s">
        <v>26</v>
      </c>
      <c r="V15" s="108" t="s">
        <v>783</v>
      </c>
      <c r="W15" s="112"/>
    </row>
    <row r="16" spans="1:23" ht="4.5" customHeight="1">
      <c r="A16" s="188"/>
      <c r="B16" s="189"/>
      <c r="C16" s="190"/>
      <c r="D16" s="191"/>
      <c r="E16" s="192"/>
      <c r="F16" s="193"/>
      <c r="G16" s="194"/>
      <c r="H16" s="194"/>
      <c r="I16" s="190"/>
      <c r="J16" s="189"/>
      <c r="K16" s="195"/>
      <c r="M16" s="188"/>
      <c r="N16" s="189"/>
      <c r="O16" s="190"/>
      <c r="P16" s="191"/>
      <c r="Q16" s="192"/>
      <c r="R16" s="193"/>
      <c r="S16" s="194"/>
      <c r="T16" s="194"/>
      <c r="U16" s="190"/>
      <c r="V16" s="189"/>
      <c r="W16" s="195"/>
    </row>
    <row r="17" spans="1:23" ht="12.75" customHeight="1">
      <c r="A17" s="123"/>
      <c r="B17" s="123" t="s">
        <v>27</v>
      </c>
      <c r="C17" s="124"/>
      <c r="D17" s="125" t="s">
        <v>28</v>
      </c>
      <c r="E17" s="125" t="s">
        <v>29</v>
      </c>
      <c r="F17" s="125" t="s">
        <v>30</v>
      </c>
      <c r="G17" s="126" t="s">
        <v>31</v>
      </c>
      <c r="H17" s="127"/>
      <c r="I17" s="124" t="s">
        <v>32</v>
      </c>
      <c r="J17" s="125" t="s">
        <v>27</v>
      </c>
      <c r="K17" s="123" t="s">
        <v>33</v>
      </c>
      <c r="L17" s="25">
        <v>150</v>
      </c>
      <c r="M17" s="123"/>
      <c r="N17" s="123" t="s">
        <v>27</v>
      </c>
      <c r="O17" s="124"/>
      <c r="P17" s="125" t="s">
        <v>28</v>
      </c>
      <c r="Q17" s="125" t="s">
        <v>29</v>
      </c>
      <c r="R17" s="125" t="s">
        <v>30</v>
      </c>
      <c r="S17" s="126" t="s">
        <v>31</v>
      </c>
      <c r="T17" s="127"/>
      <c r="U17" s="124" t="s">
        <v>32</v>
      </c>
      <c r="V17" s="125" t="s">
        <v>27</v>
      </c>
      <c r="W17" s="123" t="s">
        <v>33</v>
      </c>
    </row>
    <row r="18" spans="1:23" ht="12.75">
      <c r="A18" s="129" t="s">
        <v>33</v>
      </c>
      <c r="B18" s="155" t="s">
        <v>34</v>
      </c>
      <c r="C18" s="156" t="s">
        <v>35</v>
      </c>
      <c r="D18" s="157" t="s">
        <v>36</v>
      </c>
      <c r="E18" s="157" t="s">
        <v>37</v>
      </c>
      <c r="F18" s="157"/>
      <c r="G18" s="132" t="s">
        <v>35</v>
      </c>
      <c r="H18" s="132" t="s">
        <v>32</v>
      </c>
      <c r="I18" s="130"/>
      <c r="J18" s="129" t="s">
        <v>34</v>
      </c>
      <c r="K18" s="129"/>
      <c r="L18" s="25">
        <v>150</v>
      </c>
      <c r="M18" s="129" t="s">
        <v>33</v>
      </c>
      <c r="N18" s="155" t="s">
        <v>34</v>
      </c>
      <c r="O18" s="156" t="s">
        <v>35</v>
      </c>
      <c r="P18" s="157" t="s">
        <v>36</v>
      </c>
      <c r="Q18" s="157" t="s">
        <v>37</v>
      </c>
      <c r="R18" s="157"/>
      <c r="S18" s="132" t="s">
        <v>35</v>
      </c>
      <c r="T18" s="132" t="s">
        <v>32</v>
      </c>
      <c r="U18" s="130"/>
      <c r="V18" s="129" t="s">
        <v>34</v>
      </c>
      <c r="W18" s="129"/>
    </row>
    <row r="19" spans="1:23" ht="16.5" customHeight="1">
      <c r="A19" s="134">
        <v>-0.25</v>
      </c>
      <c r="B19" s="135">
        <v>1</v>
      </c>
      <c r="C19" s="136">
        <v>1</v>
      </c>
      <c r="D19" s="158" t="s">
        <v>38</v>
      </c>
      <c r="E19" s="137" t="s">
        <v>19</v>
      </c>
      <c r="F19" s="138">
        <v>9</v>
      </c>
      <c r="G19" s="139">
        <v>400</v>
      </c>
      <c r="H19" s="139"/>
      <c r="I19" s="140">
        <v>2</v>
      </c>
      <c r="J19" s="141">
        <v>3</v>
      </c>
      <c r="K19" s="142">
        <v>0.25</v>
      </c>
      <c r="L19" s="25"/>
      <c r="M19" s="134">
        <v>-0.5</v>
      </c>
      <c r="N19" s="135">
        <v>2</v>
      </c>
      <c r="O19" s="136">
        <v>1</v>
      </c>
      <c r="P19" s="158" t="s">
        <v>144</v>
      </c>
      <c r="Q19" s="137" t="s">
        <v>19</v>
      </c>
      <c r="R19" s="138">
        <v>7</v>
      </c>
      <c r="S19" s="139"/>
      <c r="T19" s="139">
        <v>100</v>
      </c>
      <c r="U19" s="140">
        <v>2</v>
      </c>
      <c r="V19" s="141">
        <v>2</v>
      </c>
      <c r="W19" s="142">
        <v>0.5</v>
      </c>
    </row>
    <row r="20" spans="1:23" ht="16.5" customHeight="1">
      <c r="A20" s="134">
        <v>0.75</v>
      </c>
      <c r="B20" s="135">
        <v>4</v>
      </c>
      <c r="C20" s="136">
        <v>4</v>
      </c>
      <c r="D20" s="159" t="s">
        <v>38</v>
      </c>
      <c r="E20" s="137" t="s">
        <v>19</v>
      </c>
      <c r="F20" s="138">
        <v>10</v>
      </c>
      <c r="G20" s="139">
        <v>430</v>
      </c>
      <c r="H20" s="139"/>
      <c r="I20" s="140">
        <v>5</v>
      </c>
      <c r="J20" s="141">
        <v>0</v>
      </c>
      <c r="K20" s="142">
        <v>-0.75</v>
      </c>
      <c r="L20" s="25"/>
      <c r="M20" s="134">
        <v>4.25</v>
      </c>
      <c r="N20" s="135">
        <v>4</v>
      </c>
      <c r="O20" s="136">
        <v>4</v>
      </c>
      <c r="P20" s="158" t="s">
        <v>167</v>
      </c>
      <c r="Q20" s="137" t="s">
        <v>22</v>
      </c>
      <c r="R20" s="138">
        <v>9</v>
      </c>
      <c r="S20" s="139">
        <v>110</v>
      </c>
      <c r="T20" s="139"/>
      <c r="U20" s="140">
        <v>5</v>
      </c>
      <c r="V20" s="141">
        <v>0</v>
      </c>
      <c r="W20" s="142">
        <v>-4.25</v>
      </c>
    </row>
    <row r="21" spans="1:23" ht="16.5" customHeight="1">
      <c r="A21" s="134">
        <v>-0.25</v>
      </c>
      <c r="B21" s="135">
        <v>1</v>
      </c>
      <c r="C21" s="136">
        <v>7</v>
      </c>
      <c r="D21" s="158" t="s">
        <v>38</v>
      </c>
      <c r="E21" s="137" t="s">
        <v>19</v>
      </c>
      <c r="F21" s="138">
        <v>9</v>
      </c>
      <c r="G21" s="139">
        <v>400</v>
      </c>
      <c r="H21" s="139"/>
      <c r="I21" s="140">
        <v>3</v>
      </c>
      <c r="J21" s="141">
        <v>3</v>
      </c>
      <c r="K21" s="142">
        <v>0.25</v>
      </c>
      <c r="L21" s="25"/>
      <c r="M21" s="134">
        <v>-3.25</v>
      </c>
      <c r="N21" s="135">
        <v>0</v>
      </c>
      <c r="O21" s="136">
        <v>7</v>
      </c>
      <c r="P21" s="158" t="s">
        <v>555</v>
      </c>
      <c r="Q21" s="137" t="s">
        <v>22</v>
      </c>
      <c r="R21" s="138">
        <v>7</v>
      </c>
      <c r="S21" s="139"/>
      <c r="T21" s="139">
        <v>200</v>
      </c>
      <c r="U21" s="140">
        <v>3</v>
      </c>
      <c r="V21" s="141">
        <v>4</v>
      </c>
      <c r="W21" s="142">
        <v>3.25</v>
      </c>
    </row>
    <row r="22" spans="1:23" s="37" customFormat="1" ht="30" customHeight="1">
      <c r="A22" s="26"/>
      <c r="B22" s="26"/>
      <c r="C22" s="50"/>
      <c r="D22" s="26"/>
      <c r="E22" s="26"/>
      <c r="F22" s="26"/>
      <c r="G22" s="26"/>
      <c r="H22" s="26"/>
      <c r="I22" s="50"/>
      <c r="J22" s="26"/>
      <c r="K22" s="24"/>
      <c r="L22" s="49"/>
      <c r="M22" s="26"/>
      <c r="N22" s="26"/>
      <c r="O22" s="50"/>
      <c r="P22" s="26"/>
      <c r="Q22" s="26"/>
      <c r="R22" s="26"/>
      <c r="S22" s="26"/>
      <c r="T22" s="26"/>
      <c r="U22" s="50"/>
      <c r="V22" s="26"/>
      <c r="W22" s="26"/>
    </row>
    <row r="23" spans="1:23" s="37" customFormat="1" ht="15">
      <c r="A23" s="17"/>
      <c r="B23" s="18" t="s">
        <v>5</v>
      </c>
      <c r="C23" s="19"/>
      <c r="D23" s="18"/>
      <c r="E23" s="20" t="s">
        <v>39</v>
      </c>
      <c r="F23" s="21"/>
      <c r="G23" s="22" t="s">
        <v>7</v>
      </c>
      <c r="H23" s="22"/>
      <c r="I23" s="23" t="s">
        <v>40</v>
      </c>
      <c r="J23" s="23"/>
      <c r="K23" s="24"/>
      <c r="L23" s="25">
        <v>150</v>
      </c>
      <c r="M23" s="17"/>
      <c r="N23" s="18" t="s">
        <v>5</v>
      </c>
      <c r="O23" s="19"/>
      <c r="P23" s="18"/>
      <c r="Q23" s="20" t="s">
        <v>41</v>
      </c>
      <c r="R23" s="21"/>
      <c r="S23" s="22" t="s">
        <v>7</v>
      </c>
      <c r="T23" s="22"/>
      <c r="U23" s="23" t="s">
        <v>42</v>
      </c>
      <c r="V23" s="23"/>
      <c r="W23" s="24"/>
    </row>
    <row r="24" spans="1:23" s="37" customFormat="1" ht="12.75">
      <c r="A24" s="27"/>
      <c r="B24" s="27"/>
      <c r="C24" s="28"/>
      <c r="D24" s="29"/>
      <c r="E24" s="29"/>
      <c r="F24" s="29"/>
      <c r="G24" s="30" t="s">
        <v>11</v>
      </c>
      <c r="H24" s="30"/>
      <c r="I24" s="23" t="s">
        <v>43</v>
      </c>
      <c r="J24" s="23"/>
      <c r="K24" s="24"/>
      <c r="L24" s="25">
        <v>150</v>
      </c>
      <c r="M24" s="27"/>
      <c r="N24" s="27"/>
      <c r="O24" s="28"/>
      <c r="P24" s="29"/>
      <c r="Q24" s="29"/>
      <c r="R24" s="29"/>
      <c r="S24" s="30" t="s">
        <v>11</v>
      </c>
      <c r="T24" s="30"/>
      <c r="U24" s="23" t="s">
        <v>44</v>
      </c>
      <c r="V24" s="23"/>
      <c r="W24" s="24"/>
    </row>
    <row r="25" spans="1:23" s="37" customFormat="1" ht="4.5" customHeight="1">
      <c r="A25" s="163"/>
      <c r="B25" s="164"/>
      <c r="C25" s="165"/>
      <c r="D25" s="166"/>
      <c r="E25" s="167"/>
      <c r="F25" s="168"/>
      <c r="G25" s="169"/>
      <c r="H25" s="169"/>
      <c r="I25" s="165"/>
      <c r="J25" s="164"/>
      <c r="K25" s="170"/>
      <c r="L25" s="25"/>
      <c r="M25" s="163"/>
      <c r="N25" s="164"/>
      <c r="O25" s="165"/>
      <c r="P25" s="166"/>
      <c r="Q25" s="167"/>
      <c r="R25" s="168"/>
      <c r="S25" s="169"/>
      <c r="T25" s="169"/>
      <c r="U25" s="165"/>
      <c r="V25" s="164"/>
      <c r="W25" s="170"/>
    </row>
    <row r="26" spans="1:23" s="37" customFormat="1" ht="12.75" customHeight="1">
      <c r="A26" s="171"/>
      <c r="B26" s="31"/>
      <c r="C26" s="32"/>
      <c r="D26" s="172"/>
      <c r="E26" s="173" t="s">
        <v>14</v>
      </c>
      <c r="F26" s="34" t="s">
        <v>229</v>
      </c>
      <c r="G26" s="35"/>
      <c r="H26" s="39"/>
      <c r="I26" s="39"/>
      <c r="J26" s="216"/>
      <c r="K26" s="174"/>
      <c r="L26" s="36"/>
      <c r="M26" s="171"/>
      <c r="N26" s="31"/>
      <c r="O26" s="32"/>
      <c r="P26" s="172"/>
      <c r="Q26" s="173" t="s">
        <v>14</v>
      </c>
      <c r="R26" s="34" t="s">
        <v>786</v>
      </c>
      <c r="S26" s="35"/>
      <c r="T26" s="39"/>
      <c r="U26" s="39"/>
      <c r="V26" s="216"/>
      <c r="W26" s="174"/>
    </row>
    <row r="27" spans="1:23" s="37" customFormat="1" ht="12.75" customHeight="1">
      <c r="A27" s="171"/>
      <c r="B27" s="31"/>
      <c r="C27" s="32"/>
      <c r="D27" s="172"/>
      <c r="E27" s="175" t="s">
        <v>15</v>
      </c>
      <c r="F27" s="34" t="s">
        <v>589</v>
      </c>
      <c r="G27" s="176"/>
      <c r="H27" s="39"/>
      <c r="I27" s="41"/>
      <c r="J27" s="217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10.1</v>
      </c>
      <c r="K27" s="218"/>
      <c r="L27" s="36"/>
      <c r="M27" s="171"/>
      <c r="N27" s="31"/>
      <c r="O27" s="32"/>
      <c r="P27" s="172"/>
      <c r="Q27" s="175" t="s">
        <v>15</v>
      </c>
      <c r="R27" s="34" t="s">
        <v>787</v>
      </c>
      <c r="S27" s="176"/>
      <c r="T27" s="39"/>
      <c r="U27" s="41"/>
      <c r="V27" s="217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3.1</v>
      </c>
      <c r="W27" s="218"/>
    </row>
    <row r="28" spans="1:23" s="37" customFormat="1" ht="12.75" customHeight="1">
      <c r="A28" s="171"/>
      <c r="B28" s="31"/>
      <c r="C28" s="32"/>
      <c r="D28" s="172"/>
      <c r="E28" s="175" t="s">
        <v>16</v>
      </c>
      <c r="F28" s="34" t="s">
        <v>788</v>
      </c>
      <c r="G28" s="35"/>
      <c r="H28" s="39"/>
      <c r="I28" s="219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J28" s="217" t="str">
        <f>IF(J27="","","+")</f>
        <v>+</v>
      </c>
      <c r="K28" s="220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12.1</v>
      </c>
      <c r="L28" s="36"/>
      <c r="M28" s="171"/>
      <c r="N28" s="31"/>
      <c r="O28" s="32"/>
      <c r="P28" s="172"/>
      <c r="Q28" s="175" t="s">
        <v>16</v>
      </c>
      <c r="R28" s="34" t="s">
        <v>225</v>
      </c>
      <c r="S28" s="35"/>
      <c r="T28" s="39"/>
      <c r="U28" s="219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8.1</v>
      </c>
      <c r="V28" s="217" t="str">
        <f>IF(V27="","","+")</f>
        <v>+</v>
      </c>
      <c r="W28" s="220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17.1</v>
      </c>
    </row>
    <row r="29" spans="1:23" s="37" customFormat="1" ht="12.75" customHeight="1">
      <c r="A29" s="171"/>
      <c r="B29" s="31"/>
      <c r="C29" s="32"/>
      <c r="D29" s="172"/>
      <c r="E29" s="173" t="s">
        <v>17</v>
      </c>
      <c r="F29" s="177" t="s">
        <v>789</v>
      </c>
      <c r="G29" s="35"/>
      <c r="H29" s="39"/>
      <c r="I29" s="41"/>
      <c r="J29" s="217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5.1</v>
      </c>
      <c r="K29" s="218"/>
      <c r="L29" s="36"/>
      <c r="M29" s="171"/>
      <c r="N29" s="31"/>
      <c r="O29" s="32"/>
      <c r="P29" s="172"/>
      <c r="Q29" s="173" t="s">
        <v>17</v>
      </c>
      <c r="R29" s="34" t="s">
        <v>790</v>
      </c>
      <c r="S29" s="35"/>
      <c r="T29" s="39"/>
      <c r="U29" s="41"/>
      <c r="V29" s="217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12.1</v>
      </c>
      <c r="W29" s="218"/>
    </row>
    <row r="30" spans="1:23" s="37" customFormat="1" ht="12.75" customHeight="1">
      <c r="A30" s="178" t="s">
        <v>14</v>
      </c>
      <c r="B30" s="179" t="s">
        <v>791</v>
      </c>
      <c r="C30" s="32"/>
      <c r="D30" s="172"/>
      <c r="F30" s="35"/>
      <c r="G30" s="173" t="s">
        <v>14</v>
      </c>
      <c r="H30" s="181" t="s">
        <v>563</v>
      </c>
      <c r="I30" s="35"/>
      <c r="J30" s="176"/>
      <c r="K30" s="174"/>
      <c r="L30" s="36"/>
      <c r="M30" s="178" t="s">
        <v>14</v>
      </c>
      <c r="N30" s="179" t="s">
        <v>792</v>
      </c>
      <c r="O30" s="32"/>
      <c r="P30" s="172"/>
      <c r="R30" s="35"/>
      <c r="S30" s="173" t="s">
        <v>14</v>
      </c>
      <c r="T30" s="181" t="s">
        <v>793</v>
      </c>
      <c r="U30" s="35"/>
      <c r="V30" s="176"/>
      <c r="W30" s="174"/>
    </row>
    <row r="31" spans="1:23" s="37" customFormat="1" ht="12.75" customHeight="1">
      <c r="A31" s="182" t="s">
        <v>15</v>
      </c>
      <c r="B31" s="184" t="s">
        <v>232</v>
      </c>
      <c r="C31" s="42"/>
      <c r="D31" s="172"/>
      <c r="F31" s="183"/>
      <c r="G31" s="175" t="s">
        <v>15</v>
      </c>
      <c r="H31" s="181" t="s">
        <v>597</v>
      </c>
      <c r="I31" s="35"/>
      <c r="J31" s="176"/>
      <c r="K31" s="174"/>
      <c r="L31" s="36"/>
      <c r="M31" s="182" t="s">
        <v>15</v>
      </c>
      <c r="N31" s="179" t="s">
        <v>794</v>
      </c>
      <c r="O31" s="42"/>
      <c r="P31" s="172"/>
      <c r="R31" s="183"/>
      <c r="S31" s="175" t="s">
        <v>15</v>
      </c>
      <c r="T31" s="181" t="s">
        <v>521</v>
      </c>
      <c r="U31" s="35"/>
      <c r="V31" s="176"/>
      <c r="W31" s="174"/>
    </row>
    <row r="32" spans="1:23" s="37" customFormat="1" ht="12.75" customHeight="1">
      <c r="A32" s="182" t="s">
        <v>16</v>
      </c>
      <c r="B32" s="179" t="s">
        <v>112</v>
      </c>
      <c r="C32" s="32"/>
      <c r="D32" s="172"/>
      <c r="F32" s="183"/>
      <c r="G32" s="175" t="s">
        <v>16</v>
      </c>
      <c r="H32" s="181" t="s">
        <v>795</v>
      </c>
      <c r="I32" s="35"/>
      <c r="J32" s="35"/>
      <c r="K32" s="174"/>
      <c r="L32" s="36"/>
      <c r="M32" s="182" t="s">
        <v>16</v>
      </c>
      <c r="N32" s="179" t="s">
        <v>796</v>
      </c>
      <c r="O32" s="32"/>
      <c r="P32" s="172"/>
      <c r="R32" s="183"/>
      <c r="S32" s="175" t="s">
        <v>16</v>
      </c>
      <c r="T32" s="181" t="s">
        <v>126</v>
      </c>
      <c r="U32" s="35"/>
      <c r="V32" s="35"/>
      <c r="W32" s="174"/>
    </row>
    <row r="33" spans="1:23" s="37" customFormat="1" ht="12.75" customHeight="1">
      <c r="A33" s="178" t="s">
        <v>17</v>
      </c>
      <c r="B33" s="179" t="s">
        <v>108</v>
      </c>
      <c r="C33" s="42"/>
      <c r="D33" s="172"/>
      <c r="F33" s="35"/>
      <c r="G33" s="173" t="s">
        <v>17</v>
      </c>
      <c r="H33" s="181" t="s">
        <v>797</v>
      </c>
      <c r="I33" s="88"/>
      <c r="J33" s="101" t="s">
        <v>106</v>
      </c>
      <c r="K33" s="90"/>
      <c r="L33" s="36"/>
      <c r="M33" s="178" t="s">
        <v>17</v>
      </c>
      <c r="N33" s="179" t="s">
        <v>798</v>
      </c>
      <c r="O33" s="42"/>
      <c r="P33" s="172"/>
      <c r="R33" s="35"/>
      <c r="S33" s="173" t="s">
        <v>17</v>
      </c>
      <c r="T33" s="181" t="s">
        <v>799</v>
      </c>
      <c r="U33" s="88"/>
      <c r="V33" s="101" t="s">
        <v>106</v>
      </c>
      <c r="W33" s="90"/>
    </row>
    <row r="34" spans="1:23" s="37" customFormat="1" ht="12.75" customHeight="1">
      <c r="A34" s="185"/>
      <c r="B34" s="42"/>
      <c r="C34" s="173"/>
      <c r="D34" s="172"/>
      <c r="E34" s="173" t="s">
        <v>14</v>
      </c>
      <c r="F34" s="34" t="s">
        <v>800</v>
      </c>
      <c r="G34" s="35"/>
      <c r="H34" s="186"/>
      <c r="I34" s="105" t="s">
        <v>19</v>
      </c>
      <c r="J34" s="106" t="s">
        <v>801</v>
      </c>
      <c r="K34" s="90"/>
      <c r="L34" s="36"/>
      <c r="M34" s="185"/>
      <c r="N34" s="42"/>
      <c r="O34" s="173"/>
      <c r="P34" s="172"/>
      <c r="Q34" s="173" t="s">
        <v>14</v>
      </c>
      <c r="R34" s="34" t="s">
        <v>802</v>
      </c>
      <c r="S34" s="35"/>
      <c r="T34" s="186"/>
      <c r="U34" s="105" t="s">
        <v>19</v>
      </c>
      <c r="V34" s="106" t="s">
        <v>803</v>
      </c>
      <c r="W34" s="90"/>
    </row>
    <row r="35" spans="1:23" s="37" customFormat="1" ht="12.75" customHeight="1">
      <c r="A35" s="171"/>
      <c r="B35" s="107" t="s">
        <v>21</v>
      </c>
      <c r="C35" s="32"/>
      <c r="D35" s="172"/>
      <c r="E35" s="175" t="s">
        <v>15</v>
      </c>
      <c r="F35" s="34" t="s">
        <v>804</v>
      </c>
      <c r="G35" s="35"/>
      <c r="H35" s="39"/>
      <c r="I35" s="105" t="s">
        <v>22</v>
      </c>
      <c r="J35" s="108" t="s">
        <v>805</v>
      </c>
      <c r="K35" s="90"/>
      <c r="L35" s="36"/>
      <c r="M35" s="171"/>
      <c r="N35" s="107" t="s">
        <v>21</v>
      </c>
      <c r="O35" s="32"/>
      <c r="P35" s="172"/>
      <c r="Q35" s="175" t="s">
        <v>15</v>
      </c>
      <c r="R35" s="34" t="s">
        <v>806</v>
      </c>
      <c r="S35" s="35"/>
      <c r="T35" s="39"/>
      <c r="U35" s="105" t="s">
        <v>22</v>
      </c>
      <c r="V35" s="108" t="s">
        <v>807</v>
      </c>
      <c r="W35" s="90"/>
    </row>
    <row r="36" spans="1:23" s="37" customFormat="1" ht="12.75" customHeight="1">
      <c r="A36" s="171"/>
      <c r="B36" s="107" t="s">
        <v>314</v>
      </c>
      <c r="C36" s="32"/>
      <c r="D36" s="172"/>
      <c r="E36" s="175" t="s">
        <v>16</v>
      </c>
      <c r="F36" s="34" t="s">
        <v>732</v>
      </c>
      <c r="G36" s="176"/>
      <c r="H36" s="39"/>
      <c r="I36" s="105" t="s">
        <v>25</v>
      </c>
      <c r="J36" s="108" t="s">
        <v>808</v>
      </c>
      <c r="K36" s="90"/>
      <c r="L36" s="36"/>
      <c r="M36" s="171"/>
      <c r="N36" s="107" t="s">
        <v>809</v>
      </c>
      <c r="O36" s="32"/>
      <c r="P36" s="172"/>
      <c r="Q36" s="175" t="s">
        <v>16</v>
      </c>
      <c r="R36" s="34" t="s">
        <v>355</v>
      </c>
      <c r="S36" s="176"/>
      <c r="T36" s="39"/>
      <c r="U36" s="105" t="s">
        <v>25</v>
      </c>
      <c r="V36" s="108" t="s">
        <v>810</v>
      </c>
      <c r="W36" s="90"/>
    </row>
    <row r="37" spans="1:23" s="37" customFormat="1" ht="12.75" customHeight="1">
      <c r="A37" s="187"/>
      <c r="B37" s="40"/>
      <c r="C37" s="40"/>
      <c r="D37" s="172"/>
      <c r="E37" s="173" t="s">
        <v>17</v>
      </c>
      <c r="F37" s="179" t="s">
        <v>811</v>
      </c>
      <c r="G37" s="40"/>
      <c r="H37" s="40"/>
      <c r="I37" s="111" t="s">
        <v>26</v>
      </c>
      <c r="J37" s="108" t="s">
        <v>808</v>
      </c>
      <c r="K37" s="112"/>
      <c r="L37" s="43"/>
      <c r="M37" s="187"/>
      <c r="N37" s="40"/>
      <c r="O37" s="40"/>
      <c r="P37" s="172"/>
      <c r="Q37" s="173" t="s">
        <v>17</v>
      </c>
      <c r="R37" s="179" t="s">
        <v>12</v>
      </c>
      <c r="S37" s="40"/>
      <c r="T37" s="40"/>
      <c r="U37" s="111" t="s">
        <v>26</v>
      </c>
      <c r="V37" s="108" t="s">
        <v>812</v>
      </c>
      <c r="W37" s="112"/>
    </row>
    <row r="38" spans="1:23" ht="4.5" customHeight="1">
      <c r="A38" s="188"/>
      <c r="B38" s="189"/>
      <c r="C38" s="190"/>
      <c r="D38" s="191"/>
      <c r="E38" s="192"/>
      <c r="F38" s="193"/>
      <c r="G38" s="194"/>
      <c r="H38" s="194"/>
      <c r="I38" s="190"/>
      <c r="J38" s="189"/>
      <c r="K38" s="195"/>
      <c r="M38" s="188"/>
      <c r="N38" s="189"/>
      <c r="O38" s="190"/>
      <c r="P38" s="191"/>
      <c r="Q38" s="192"/>
      <c r="R38" s="193"/>
      <c r="S38" s="194"/>
      <c r="T38" s="194"/>
      <c r="U38" s="190"/>
      <c r="V38" s="189"/>
      <c r="W38" s="195"/>
    </row>
    <row r="39" spans="1:23" ht="12.75" customHeight="1">
      <c r="A39" s="123"/>
      <c r="B39" s="123" t="s">
        <v>27</v>
      </c>
      <c r="C39" s="124"/>
      <c r="D39" s="125" t="s">
        <v>28</v>
      </c>
      <c r="E39" s="125" t="s">
        <v>29</v>
      </c>
      <c r="F39" s="125" t="s">
        <v>30</v>
      </c>
      <c r="G39" s="126" t="s">
        <v>31</v>
      </c>
      <c r="H39" s="127"/>
      <c r="I39" s="124" t="s">
        <v>32</v>
      </c>
      <c r="J39" s="125" t="s">
        <v>27</v>
      </c>
      <c r="K39" s="123" t="s">
        <v>33</v>
      </c>
      <c r="L39" s="25">
        <v>150</v>
      </c>
      <c r="M39" s="123"/>
      <c r="N39" s="123" t="s">
        <v>27</v>
      </c>
      <c r="O39" s="124"/>
      <c r="P39" s="125" t="s">
        <v>28</v>
      </c>
      <c r="Q39" s="125" t="s">
        <v>29</v>
      </c>
      <c r="R39" s="125" t="s">
        <v>30</v>
      </c>
      <c r="S39" s="126" t="s">
        <v>31</v>
      </c>
      <c r="T39" s="127"/>
      <c r="U39" s="124" t="s">
        <v>32</v>
      </c>
      <c r="V39" s="125" t="s">
        <v>27</v>
      </c>
      <c r="W39" s="123" t="s">
        <v>33</v>
      </c>
    </row>
    <row r="40" spans="1:23" ht="12.75">
      <c r="A40" s="129" t="s">
        <v>33</v>
      </c>
      <c r="B40" s="155" t="s">
        <v>34</v>
      </c>
      <c r="C40" s="156" t="s">
        <v>35</v>
      </c>
      <c r="D40" s="157" t="s">
        <v>36</v>
      </c>
      <c r="E40" s="157" t="s">
        <v>37</v>
      </c>
      <c r="F40" s="157"/>
      <c r="G40" s="132" t="s">
        <v>35</v>
      </c>
      <c r="H40" s="132" t="s">
        <v>32</v>
      </c>
      <c r="I40" s="130"/>
      <c r="J40" s="129" t="s">
        <v>34</v>
      </c>
      <c r="K40" s="129"/>
      <c r="L40" s="25">
        <v>150</v>
      </c>
      <c r="M40" s="129" t="s">
        <v>33</v>
      </c>
      <c r="N40" s="155" t="s">
        <v>34</v>
      </c>
      <c r="O40" s="156" t="s">
        <v>35</v>
      </c>
      <c r="P40" s="157" t="s">
        <v>36</v>
      </c>
      <c r="Q40" s="157" t="s">
        <v>37</v>
      </c>
      <c r="R40" s="157"/>
      <c r="S40" s="132" t="s">
        <v>35</v>
      </c>
      <c r="T40" s="132" t="s">
        <v>32</v>
      </c>
      <c r="U40" s="130"/>
      <c r="V40" s="129" t="s">
        <v>34</v>
      </c>
      <c r="W40" s="129"/>
    </row>
    <row r="41" spans="1:23" ht="16.5" customHeight="1">
      <c r="A41" s="134">
        <v>2.25</v>
      </c>
      <c r="B41" s="135">
        <v>2</v>
      </c>
      <c r="C41" s="136">
        <v>1</v>
      </c>
      <c r="D41" s="158" t="s">
        <v>38</v>
      </c>
      <c r="E41" s="137" t="s">
        <v>25</v>
      </c>
      <c r="F41" s="138">
        <v>8</v>
      </c>
      <c r="G41" s="139">
        <v>100</v>
      </c>
      <c r="H41" s="139"/>
      <c r="I41" s="140">
        <v>2</v>
      </c>
      <c r="J41" s="141">
        <v>2</v>
      </c>
      <c r="K41" s="142">
        <v>-2.25</v>
      </c>
      <c r="L41" s="25"/>
      <c r="M41" s="134">
        <v>0</v>
      </c>
      <c r="N41" s="135">
        <v>2</v>
      </c>
      <c r="O41" s="136">
        <v>3</v>
      </c>
      <c r="P41" s="158" t="s">
        <v>38</v>
      </c>
      <c r="Q41" s="137" t="s">
        <v>25</v>
      </c>
      <c r="R41" s="138">
        <v>8</v>
      </c>
      <c r="S41" s="139">
        <v>100</v>
      </c>
      <c r="T41" s="139"/>
      <c r="U41" s="140">
        <v>4</v>
      </c>
      <c r="V41" s="141">
        <v>2</v>
      </c>
      <c r="W41" s="142">
        <v>0</v>
      </c>
    </row>
    <row r="42" spans="1:23" ht="16.5" customHeight="1">
      <c r="A42" s="134">
        <v>-9.25</v>
      </c>
      <c r="B42" s="135">
        <v>0</v>
      </c>
      <c r="C42" s="136">
        <v>4</v>
      </c>
      <c r="D42" s="159" t="s">
        <v>38</v>
      </c>
      <c r="E42" s="137" t="s">
        <v>25</v>
      </c>
      <c r="F42" s="138">
        <v>9</v>
      </c>
      <c r="G42" s="139"/>
      <c r="H42" s="139">
        <v>600</v>
      </c>
      <c r="I42" s="140">
        <v>5</v>
      </c>
      <c r="J42" s="141">
        <v>4</v>
      </c>
      <c r="K42" s="142">
        <v>9.25</v>
      </c>
      <c r="L42" s="25"/>
      <c r="M42" s="134">
        <v>0</v>
      </c>
      <c r="N42" s="135">
        <v>2</v>
      </c>
      <c r="O42" s="136">
        <v>6</v>
      </c>
      <c r="P42" s="159" t="s">
        <v>38</v>
      </c>
      <c r="Q42" s="137" t="s">
        <v>25</v>
      </c>
      <c r="R42" s="138">
        <v>8</v>
      </c>
      <c r="S42" s="139">
        <v>100</v>
      </c>
      <c r="T42" s="139"/>
      <c r="U42" s="140">
        <v>1</v>
      </c>
      <c r="V42" s="141">
        <v>2</v>
      </c>
      <c r="W42" s="142">
        <v>0</v>
      </c>
    </row>
    <row r="43" spans="1:23" ht="16.5" customHeight="1">
      <c r="A43" s="134">
        <v>4.75</v>
      </c>
      <c r="B43" s="135">
        <v>4</v>
      </c>
      <c r="C43" s="136">
        <v>7</v>
      </c>
      <c r="D43" s="158" t="s">
        <v>38</v>
      </c>
      <c r="E43" s="137" t="s">
        <v>25</v>
      </c>
      <c r="F43" s="138">
        <v>7</v>
      </c>
      <c r="G43" s="139">
        <v>200</v>
      </c>
      <c r="H43" s="139"/>
      <c r="I43" s="140">
        <v>3</v>
      </c>
      <c r="J43" s="141">
        <v>0</v>
      </c>
      <c r="K43" s="142">
        <v>-4.75</v>
      </c>
      <c r="L43" s="25"/>
      <c r="M43" s="134">
        <v>0</v>
      </c>
      <c r="N43" s="135">
        <v>2</v>
      </c>
      <c r="O43" s="136">
        <v>7</v>
      </c>
      <c r="P43" s="159" t="s">
        <v>38</v>
      </c>
      <c r="Q43" s="137" t="s">
        <v>25</v>
      </c>
      <c r="R43" s="138">
        <v>8</v>
      </c>
      <c r="S43" s="139">
        <v>100</v>
      </c>
      <c r="T43" s="139"/>
      <c r="U43" s="140">
        <v>5</v>
      </c>
      <c r="V43" s="141">
        <v>2</v>
      </c>
      <c r="W43" s="142">
        <v>0</v>
      </c>
    </row>
    <row r="44" spans="1:23" s="37" customFormat="1" ht="9.75" customHeight="1">
      <c r="A44" s="26"/>
      <c r="B44" s="26"/>
      <c r="C44" s="50"/>
      <c r="D44" s="26"/>
      <c r="E44" s="26"/>
      <c r="F44" s="26"/>
      <c r="G44" s="26"/>
      <c r="H44" s="26"/>
      <c r="I44" s="50"/>
      <c r="J44" s="26"/>
      <c r="K44" s="26"/>
      <c r="L44" s="49"/>
      <c r="M44" s="26"/>
      <c r="N44" s="26"/>
      <c r="O44" s="50"/>
      <c r="P44" s="26"/>
      <c r="Q44" s="26"/>
      <c r="R44" s="26"/>
      <c r="S44" s="26"/>
      <c r="T44" s="26"/>
      <c r="U44" s="50"/>
      <c r="V44" s="26"/>
      <c r="W44" s="26"/>
    </row>
    <row r="45" spans="1:23" s="37" customFormat="1" ht="15">
      <c r="A45" s="17"/>
      <c r="B45" s="18" t="s">
        <v>5</v>
      </c>
      <c r="C45" s="19"/>
      <c r="D45" s="18"/>
      <c r="E45" s="20" t="s">
        <v>50</v>
      </c>
      <c r="F45" s="21"/>
      <c r="G45" s="22" t="s">
        <v>7</v>
      </c>
      <c r="H45" s="22"/>
      <c r="I45" s="23" t="s">
        <v>8</v>
      </c>
      <c r="J45" s="23"/>
      <c r="K45" s="24"/>
      <c r="L45" s="25">
        <v>150</v>
      </c>
      <c r="M45" s="17"/>
      <c r="N45" s="18" t="s">
        <v>5</v>
      </c>
      <c r="O45" s="19"/>
      <c r="P45" s="18"/>
      <c r="Q45" s="20" t="s">
        <v>51</v>
      </c>
      <c r="R45" s="21"/>
      <c r="S45" s="22" t="s">
        <v>7</v>
      </c>
      <c r="T45" s="22"/>
      <c r="U45" s="23" t="s">
        <v>10</v>
      </c>
      <c r="V45" s="23"/>
      <c r="W45" s="24"/>
    </row>
    <row r="46" spans="1:23" s="37" customFormat="1" ht="12.75">
      <c r="A46" s="27"/>
      <c r="B46" s="27"/>
      <c r="C46" s="28"/>
      <c r="D46" s="29"/>
      <c r="E46" s="29"/>
      <c r="F46" s="29"/>
      <c r="G46" s="30" t="s">
        <v>11</v>
      </c>
      <c r="H46" s="30"/>
      <c r="I46" s="23" t="s">
        <v>13</v>
      </c>
      <c r="J46" s="23"/>
      <c r="K46" s="24"/>
      <c r="L46" s="25">
        <v>150</v>
      </c>
      <c r="M46" s="27"/>
      <c r="N46" s="27"/>
      <c r="O46" s="28"/>
      <c r="P46" s="29"/>
      <c r="Q46" s="29"/>
      <c r="R46" s="29"/>
      <c r="S46" s="30" t="s">
        <v>11</v>
      </c>
      <c r="T46" s="196"/>
      <c r="U46" s="23" t="s">
        <v>43</v>
      </c>
      <c r="V46" s="23"/>
      <c r="W46" s="24"/>
    </row>
    <row r="47" spans="1:23" s="37" customFormat="1" ht="4.5" customHeight="1">
      <c r="A47" s="163"/>
      <c r="B47" s="164"/>
      <c r="C47" s="165"/>
      <c r="D47" s="166"/>
      <c r="E47" s="167"/>
      <c r="F47" s="168"/>
      <c r="G47" s="169"/>
      <c r="H47" s="169"/>
      <c r="I47" s="165"/>
      <c r="J47" s="164"/>
      <c r="K47" s="170"/>
      <c r="L47" s="25"/>
      <c r="M47" s="163"/>
      <c r="N47" s="164"/>
      <c r="O47" s="165"/>
      <c r="P47" s="166"/>
      <c r="Q47" s="167"/>
      <c r="R47" s="168"/>
      <c r="S47" s="169"/>
      <c r="T47" s="169"/>
      <c r="U47" s="165"/>
      <c r="V47" s="164"/>
      <c r="W47" s="170"/>
    </row>
    <row r="48" spans="1:23" s="37" customFormat="1" ht="12.75" customHeight="1">
      <c r="A48" s="171"/>
      <c r="B48" s="31"/>
      <c r="C48" s="32"/>
      <c r="D48" s="172"/>
      <c r="E48" s="173" t="s">
        <v>14</v>
      </c>
      <c r="F48" s="34" t="s">
        <v>813</v>
      </c>
      <c r="G48" s="35"/>
      <c r="H48" s="39"/>
      <c r="I48" s="39"/>
      <c r="J48" s="216"/>
      <c r="K48" s="174"/>
      <c r="L48" s="36"/>
      <c r="M48" s="171"/>
      <c r="N48" s="31"/>
      <c r="O48" s="32"/>
      <c r="P48" s="172"/>
      <c r="Q48" s="173" t="s">
        <v>14</v>
      </c>
      <c r="R48" s="34" t="s">
        <v>814</v>
      </c>
      <c r="S48" s="35"/>
      <c r="T48" s="39"/>
      <c r="U48" s="39"/>
      <c r="V48" s="216"/>
      <c r="W48" s="174"/>
    </row>
    <row r="49" spans="1:23" s="37" customFormat="1" ht="12.75" customHeight="1">
      <c r="A49" s="171"/>
      <c r="B49" s="31"/>
      <c r="C49" s="32"/>
      <c r="D49" s="172"/>
      <c r="E49" s="175" t="s">
        <v>15</v>
      </c>
      <c r="F49" s="34" t="s">
        <v>502</v>
      </c>
      <c r="G49" s="176"/>
      <c r="H49" s="39"/>
      <c r="I49" s="41"/>
      <c r="J49" s="217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16.1</v>
      </c>
      <c r="K49" s="218"/>
      <c r="L49" s="36"/>
      <c r="M49" s="171"/>
      <c r="N49" s="31"/>
      <c r="O49" s="32"/>
      <c r="P49" s="172"/>
      <c r="Q49" s="175" t="s">
        <v>15</v>
      </c>
      <c r="R49" s="34" t="s">
        <v>489</v>
      </c>
      <c r="S49" s="176"/>
      <c r="T49" s="39"/>
      <c r="U49" s="41"/>
      <c r="V49" s="217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6.1</v>
      </c>
      <c r="W49" s="218"/>
    </row>
    <row r="50" spans="1:23" s="37" customFormat="1" ht="12.75" customHeight="1">
      <c r="A50" s="171"/>
      <c r="B50" s="31"/>
      <c r="C50" s="32"/>
      <c r="D50" s="172"/>
      <c r="E50" s="175" t="s">
        <v>16</v>
      </c>
      <c r="F50" s="34" t="s">
        <v>815</v>
      </c>
      <c r="G50" s="35"/>
      <c r="H50" s="39"/>
      <c r="I50" s="219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5.1</v>
      </c>
      <c r="J50" s="217" t="str">
        <f>IF(J49="","","+")</f>
        <v>+</v>
      </c>
      <c r="K50" s="220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8.1</v>
      </c>
      <c r="L50" s="36"/>
      <c r="M50" s="171"/>
      <c r="N50" s="31"/>
      <c r="O50" s="32"/>
      <c r="P50" s="172"/>
      <c r="Q50" s="175" t="s">
        <v>16</v>
      </c>
      <c r="R50" s="34" t="s">
        <v>816</v>
      </c>
      <c r="S50" s="35"/>
      <c r="T50" s="39"/>
      <c r="U50" s="219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12.1</v>
      </c>
      <c r="V50" s="217" t="str">
        <f>IF(V49="","","+")</f>
        <v>+</v>
      </c>
      <c r="W50" s="220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6.1</v>
      </c>
    </row>
    <row r="51" spans="1:23" s="37" customFormat="1" ht="12.75" customHeight="1">
      <c r="A51" s="171"/>
      <c r="B51" s="31"/>
      <c r="C51" s="32"/>
      <c r="D51" s="172"/>
      <c r="E51" s="173" t="s">
        <v>17</v>
      </c>
      <c r="F51" s="34" t="s">
        <v>12</v>
      </c>
      <c r="G51" s="35"/>
      <c r="H51" s="39"/>
      <c r="I51" s="41"/>
      <c r="J51" s="217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K51" s="218"/>
      <c r="L51" s="36"/>
      <c r="M51" s="171"/>
      <c r="N51" s="31"/>
      <c r="O51" s="32"/>
      <c r="P51" s="172"/>
      <c r="Q51" s="173" t="s">
        <v>17</v>
      </c>
      <c r="R51" s="34" t="s">
        <v>817</v>
      </c>
      <c r="S51" s="35"/>
      <c r="T51" s="39"/>
      <c r="U51" s="41"/>
      <c r="V51" s="217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16.1</v>
      </c>
      <c r="W51" s="218"/>
    </row>
    <row r="52" spans="1:23" s="37" customFormat="1" ht="12.75" customHeight="1">
      <c r="A52" s="178" t="s">
        <v>14</v>
      </c>
      <c r="B52" s="179" t="s">
        <v>818</v>
      </c>
      <c r="C52" s="32"/>
      <c r="D52" s="172"/>
      <c r="F52" s="35"/>
      <c r="G52" s="173" t="s">
        <v>14</v>
      </c>
      <c r="H52" s="181" t="s">
        <v>519</v>
      </c>
      <c r="I52" s="35"/>
      <c r="J52" s="176"/>
      <c r="K52" s="174"/>
      <c r="L52" s="36"/>
      <c r="M52" s="178" t="s">
        <v>14</v>
      </c>
      <c r="N52" s="184" t="s">
        <v>819</v>
      </c>
      <c r="O52" s="32"/>
      <c r="P52" s="172"/>
      <c r="R52" s="35"/>
      <c r="S52" s="173" t="s">
        <v>14</v>
      </c>
      <c r="T52" s="181" t="s">
        <v>63</v>
      </c>
      <c r="U52" s="35"/>
      <c r="V52" s="176"/>
      <c r="W52" s="174"/>
    </row>
    <row r="53" spans="1:23" s="37" customFormat="1" ht="12.75" customHeight="1">
      <c r="A53" s="182" t="s">
        <v>15</v>
      </c>
      <c r="B53" s="179" t="s">
        <v>160</v>
      </c>
      <c r="C53" s="42"/>
      <c r="D53" s="172"/>
      <c r="F53" s="183"/>
      <c r="G53" s="175" t="s">
        <v>15</v>
      </c>
      <c r="H53" s="181" t="s">
        <v>820</v>
      </c>
      <c r="I53" s="35"/>
      <c r="J53" s="176"/>
      <c r="K53" s="174"/>
      <c r="L53" s="36"/>
      <c r="M53" s="182" t="s">
        <v>15</v>
      </c>
      <c r="N53" s="179" t="s">
        <v>821</v>
      </c>
      <c r="O53" s="42"/>
      <c r="P53" s="172"/>
      <c r="R53" s="183"/>
      <c r="S53" s="175" t="s">
        <v>15</v>
      </c>
      <c r="T53" s="181" t="s">
        <v>822</v>
      </c>
      <c r="U53" s="35"/>
      <c r="V53" s="176"/>
      <c r="W53" s="174"/>
    </row>
    <row r="54" spans="1:23" s="37" customFormat="1" ht="12.75" customHeight="1">
      <c r="A54" s="182" t="s">
        <v>16</v>
      </c>
      <c r="B54" s="179" t="s">
        <v>595</v>
      </c>
      <c r="C54" s="32"/>
      <c r="D54" s="172"/>
      <c r="F54" s="183"/>
      <c r="G54" s="175" t="s">
        <v>16</v>
      </c>
      <c r="H54" s="181" t="s">
        <v>133</v>
      </c>
      <c r="I54" s="35"/>
      <c r="J54" s="35"/>
      <c r="K54" s="174"/>
      <c r="L54" s="36"/>
      <c r="M54" s="182" t="s">
        <v>16</v>
      </c>
      <c r="N54" s="179" t="s">
        <v>823</v>
      </c>
      <c r="O54" s="32"/>
      <c r="P54" s="172"/>
      <c r="R54" s="183"/>
      <c r="S54" s="175" t="s">
        <v>16</v>
      </c>
      <c r="T54" s="181" t="s">
        <v>208</v>
      </c>
      <c r="U54" s="35"/>
      <c r="V54" s="35"/>
      <c r="W54" s="174"/>
    </row>
    <row r="55" spans="1:23" s="37" customFormat="1" ht="12.75" customHeight="1">
      <c r="A55" s="178" t="s">
        <v>17</v>
      </c>
      <c r="B55" s="179" t="s">
        <v>824</v>
      </c>
      <c r="C55" s="42"/>
      <c r="D55" s="172"/>
      <c r="F55" s="35"/>
      <c r="G55" s="173" t="s">
        <v>17</v>
      </c>
      <c r="H55" s="181" t="s">
        <v>825</v>
      </c>
      <c r="I55" s="88"/>
      <c r="J55" s="101" t="s">
        <v>106</v>
      </c>
      <c r="K55" s="90"/>
      <c r="L55" s="36"/>
      <c r="M55" s="178" t="s">
        <v>17</v>
      </c>
      <c r="N55" s="179" t="s">
        <v>142</v>
      </c>
      <c r="O55" s="42"/>
      <c r="P55" s="172"/>
      <c r="R55" s="35"/>
      <c r="S55" s="173" t="s">
        <v>17</v>
      </c>
      <c r="T55" s="181" t="s">
        <v>826</v>
      </c>
      <c r="U55" s="88"/>
      <c r="V55" s="101" t="s">
        <v>106</v>
      </c>
      <c r="W55" s="90"/>
    </row>
    <row r="56" spans="1:23" s="37" customFormat="1" ht="12.75" customHeight="1">
      <c r="A56" s="185"/>
      <c r="B56" s="42"/>
      <c r="C56" s="173"/>
      <c r="D56" s="172"/>
      <c r="E56" s="173" t="s">
        <v>14</v>
      </c>
      <c r="F56" s="177" t="s">
        <v>679</v>
      </c>
      <c r="G56" s="35"/>
      <c r="H56" s="186"/>
      <c r="I56" s="105" t="s">
        <v>19</v>
      </c>
      <c r="J56" s="106" t="s">
        <v>827</v>
      </c>
      <c r="K56" s="90"/>
      <c r="L56" s="36"/>
      <c r="M56" s="185"/>
      <c r="N56" s="42"/>
      <c r="O56" s="173"/>
      <c r="P56" s="172"/>
      <c r="Q56" s="173" t="s">
        <v>14</v>
      </c>
      <c r="R56" s="34" t="s">
        <v>828</v>
      </c>
      <c r="S56" s="35"/>
      <c r="T56" s="186"/>
      <c r="U56" s="105" t="s">
        <v>19</v>
      </c>
      <c r="V56" s="106" t="s">
        <v>829</v>
      </c>
      <c r="W56" s="90"/>
    </row>
    <row r="57" spans="1:23" s="37" customFormat="1" ht="12.75" customHeight="1">
      <c r="A57" s="171"/>
      <c r="B57" s="107" t="s">
        <v>21</v>
      </c>
      <c r="C57" s="32"/>
      <c r="D57" s="172"/>
      <c r="E57" s="175" t="s">
        <v>15</v>
      </c>
      <c r="F57" s="34" t="s">
        <v>830</v>
      </c>
      <c r="G57" s="35"/>
      <c r="H57" s="39"/>
      <c r="I57" s="105" t="s">
        <v>22</v>
      </c>
      <c r="J57" s="108" t="s">
        <v>827</v>
      </c>
      <c r="K57" s="90"/>
      <c r="L57" s="36"/>
      <c r="M57" s="171"/>
      <c r="N57" s="107" t="s">
        <v>21</v>
      </c>
      <c r="O57" s="32"/>
      <c r="P57" s="172"/>
      <c r="Q57" s="175" t="s">
        <v>15</v>
      </c>
      <c r="R57" s="34" t="s">
        <v>831</v>
      </c>
      <c r="S57" s="35"/>
      <c r="T57" s="39"/>
      <c r="U57" s="105" t="s">
        <v>22</v>
      </c>
      <c r="V57" s="108" t="s">
        <v>829</v>
      </c>
      <c r="W57" s="90"/>
    </row>
    <row r="58" spans="1:23" s="37" customFormat="1" ht="12.75" customHeight="1">
      <c r="A58" s="171"/>
      <c r="B58" s="107" t="s">
        <v>832</v>
      </c>
      <c r="C58" s="32"/>
      <c r="D58" s="172"/>
      <c r="E58" s="175" t="s">
        <v>16</v>
      </c>
      <c r="F58" s="34" t="s">
        <v>833</v>
      </c>
      <c r="G58" s="176"/>
      <c r="H58" s="39"/>
      <c r="I58" s="105" t="s">
        <v>25</v>
      </c>
      <c r="J58" s="108" t="s">
        <v>834</v>
      </c>
      <c r="K58" s="90"/>
      <c r="L58" s="36"/>
      <c r="M58" s="171"/>
      <c r="N58" s="107" t="s">
        <v>835</v>
      </c>
      <c r="O58" s="32"/>
      <c r="P58" s="172"/>
      <c r="Q58" s="175" t="s">
        <v>16</v>
      </c>
      <c r="R58" s="177" t="s">
        <v>62</v>
      </c>
      <c r="S58" s="176"/>
      <c r="T58" s="39"/>
      <c r="U58" s="105" t="s">
        <v>25</v>
      </c>
      <c r="V58" s="108" t="s">
        <v>836</v>
      </c>
      <c r="W58" s="90"/>
    </row>
    <row r="59" spans="1:23" s="37" customFormat="1" ht="12.75" customHeight="1">
      <c r="A59" s="187"/>
      <c r="B59" s="40"/>
      <c r="C59" s="40"/>
      <c r="D59" s="172"/>
      <c r="E59" s="173" t="s">
        <v>17</v>
      </c>
      <c r="F59" s="179" t="s">
        <v>489</v>
      </c>
      <c r="G59" s="40"/>
      <c r="H59" s="40"/>
      <c r="I59" s="111" t="s">
        <v>26</v>
      </c>
      <c r="J59" s="108" t="s">
        <v>834</v>
      </c>
      <c r="K59" s="112"/>
      <c r="L59" s="43"/>
      <c r="M59" s="187"/>
      <c r="N59" s="40"/>
      <c r="O59" s="40"/>
      <c r="P59" s="172"/>
      <c r="Q59" s="173" t="s">
        <v>17</v>
      </c>
      <c r="R59" s="179" t="s">
        <v>837</v>
      </c>
      <c r="S59" s="40"/>
      <c r="T59" s="40"/>
      <c r="U59" s="111" t="s">
        <v>26</v>
      </c>
      <c r="V59" s="108" t="s">
        <v>836</v>
      </c>
      <c r="W59" s="112"/>
    </row>
    <row r="60" spans="1:23" ht="4.5" customHeight="1">
      <c r="A60" s="188"/>
      <c r="B60" s="189"/>
      <c r="C60" s="190"/>
      <c r="D60" s="191"/>
      <c r="E60" s="192"/>
      <c r="F60" s="193"/>
      <c r="G60" s="194"/>
      <c r="H60" s="194"/>
      <c r="I60" s="190"/>
      <c r="J60" s="189"/>
      <c r="K60" s="195"/>
      <c r="M60" s="188"/>
      <c r="N60" s="189"/>
      <c r="O60" s="190"/>
      <c r="P60" s="191"/>
      <c r="Q60" s="192"/>
      <c r="R60" s="193"/>
      <c r="S60" s="194"/>
      <c r="T60" s="194"/>
      <c r="U60" s="190"/>
      <c r="V60" s="189"/>
      <c r="W60" s="195"/>
    </row>
    <row r="61" spans="1:23" ht="12.75" customHeight="1">
      <c r="A61" s="123"/>
      <c r="B61" s="123" t="s">
        <v>27</v>
      </c>
      <c r="C61" s="124"/>
      <c r="D61" s="125" t="s">
        <v>28</v>
      </c>
      <c r="E61" s="125" t="s">
        <v>29</v>
      </c>
      <c r="F61" s="125" t="s">
        <v>30</v>
      </c>
      <c r="G61" s="126" t="s">
        <v>31</v>
      </c>
      <c r="H61" s="127"/>
      <c r="I61" s="124" t="s">
        <v>32</v>
      </c>
      <c r="J61" s="125" t="s">
        <v>27</v>
      </c>
      <c r="K61" s="123" t="s">
        <v>33</v>
      </c>
      <c r="L61" s="25">
        <v>150</v>
      </c>
      <c r="M61" s="123"/>
      <c r="N61" s="123" t="s">
        <v>27</v>
      </c>
      <c r="O61" s="124"/>
      <c r="P61" s="125" t="s">
        <v>28</v>
      </c>
      <c r="Q61" s="125" t="s">
        <v>29</v>
      </c>
      <c r="R61" s="125" t="s">
        <v>30</v>
      </c>
      <c r="S61" s="126" t="s">
        <v>31</v>
      </c>
      <c r="T61" s="127"/>
      <c r="U61" s="124" t="s">
        <v>32</v>
      </c>
      <c r="V61" s="125" t="s">
        <v>27</v>
      </c>
      <c r="W61" s="123" t="s">
        <v>33</v>
      </c>
    </row>
    <row r="62" spans="1:23" ht="12.75">
      <c r="A62" s="129" t="s">
        <v>33</v>
      </c>
      <c r="B62" s="155" t="s">
        <v>34</v>
      </c>
      <c r="C62" s="156" t="s">
        <v>35</v>
      </c>
      <c r="D62" s="157" t="s">
        <v>36</v>
      </c>
      <c r="E62" s="157" t="s">
        <v>37</v>
      </c>
      <c r="F62" s="157"/>
      <c r="G62" s="132" t="s">
        <v>35</v>
      </c>
      <c r="H62" s="132" t="s">
        <v>32</v>
      </c>
      <c r="I62" s="130"/>
      <c r="J62" s="129" t="s">
        <v>34</v>
      </c>
      <c r="K62" s="129"/>
      <c r="L62" s="25">
        <v>150</v>
      </c>
      <c r="M62" s="129" t="s">
        <v>33</v>
      </c>
      <c r="N62" s="155" t="s">
        <v>34</v>
      </c>
      <c r="O62" s="156" t="s">
        <v>35</v>
      </c>
      <c r="P62" s="157" t="s">
        <v>36</v>
      </c>
      <c r="Q62" s="157" t="s">
        <v>37</v>
      </c>
      <c r="R62" s="157"/>
      <c r="S62" s="132" t="s">
        <v>35</v>
      </c>
      <c r="T62" s="132" t="s">
        <v>32</v>
      </c>
      <c r="U62" s="130"/>
      <c r="V62" s="129" t="s">
        <v>34</v>
      </c>
      <c r="W62" s="129"/>
    </row>
    <row r="63" spans="1:23" ht="16.5" customHeight="1">
      <c r="A63" s="134">
        <v>3.75</v>
      </c>
      <c r="B63" s="135">
        <v>4</v>
      </c>
      <c r="C63" s="136">
        <v>3</v>
      </c>
      <c r="D63" s="158" t="s">
        <v>838</v>
      </c>
      <c r="E63" s="137" t="s">
        <v>25</v>
      </c>
      <c r="F63" s="138">
        <v>9</v>
      </c>
      <c r="G63" s="139">
        <v>800</v>
      </c>
      <c r="H63" s="139"/>
      <c r="I63" s="140">
        <v>4</v>
      </c>
      <c r="J63" s="141">
        <v>0</v>
      </c>
      <c r="K63" s="142">
        <v>-3.75</v>
      </c>
      <c r="L63" s="25"/>
      <c r="M63" s="134">
        <v>1.25</v>
      </c>
      <c r="N63" s="135">
        <v>2</v>
      </c>
      <c r="O63" s="136">
        <v>3</v>
      </c>
      <c r="P63" s="158" t="s">
        <v>556</v>
      </c>
      <c r="Q63" s="137" t="s">
        <v>25</v>
      </c>
      <c r="R63" s="138">
        <v>10</v>
      </c>
      <c r="S63" s="139">
        <v>200</v>
      </c>
      <c r="T63" s="139"/>
      <c r="U63" s="140">
        <v>4</v>
      </c>
      <c r="V63" s="141">
        <v>2</v>
      </c>
      <c r="W63" s="142">
        <v>-1.25</v>
      </c>
    </row>
    <row r="64" spans="1:23" ht="16.5" customHeight="1">
      <c r="A64" s="134">
        <v>-1.25</v>
      </c>
      <c r="B64" s="135">
        <v>1</v>
      </c>
      <c r="C64" s="136">
        <v>6</v>
      </c>
      <c r="D64" s="158" t="s">
        <v>113</v>
      </c>
      <c r="E64" s="137" t="s">
        <v>19</v>
      </c>
      <c r="F64" s="138">
        <v>12</v>
      </c>
      <c r="G64" s="139">
        <v>620</v>
      </c>
      <c r="H64" s="139"/>
      <c r="I64" s="140">
        <v>1</v>
      </c>
      <c r="J64" s="141">
        <v>3</v>
      </c>
      <c r="K64" s="142">
        <v>1.25</v>
      </c>
      <c r="L64" s="25"/>
      <c r="M64" s="134">
        <v>4</v>
      </c>
      <c r="N64" s="135">
        <v>4</v>
      </c>
      <c r="O64" s="136">
        <v>6</v>
      </c>
      <c r="P64" s="158" t="s">
        <v>137</v>
      </c>
      <c r="Q64" s="137" t="s">
        <v>25</v>
      </c>
      <c r="R64" s="138">
        <v>6</v>
      </c>
      <c r="S64" s="139">
        <v>300</v>
      </c>
      <c r="T64" s="139"/>
      <c r="U64" s="140">
        <v>1</v>
      </c>
      <c r="V64" s="141">
        <v>0</v>
      </c>
      <c r="W64" s="142">
        <v>-4</v>
      </c>
    </row>
    <row r="65" spans="1:23" ht="16.5" customHeight="1">
      <c r="A65" s="134">
        <v>-1.25</v>
      </c>
      <c r="B65" s="135">
        <v>1</v>
      </c>
      <c r="C65" s="136">
        <v>7</v>
      </c>
      <c r="D65" s="158" t="s">
        <v>113</v>
      </c>
      <c r="E65" s="137" t="s">
        <v>19</v>
      </c>
      <c r="F65" s="138">
        <v>12</v>
      </c>
      <c r="G65" s="139">
        <v>620</v>
      </c>
      <c r="H65" s="139"/>
      <c r="I65" s="140">
        <v>5</v>
      </c>
      <c r="J65" s="141">
        <v>3</v>
      </c>
      <c r="K65" s="142">
        <v>1.25</v>
      </c>
      <c r="L65" s="25"/>
      <c r="M65" s="134">
        <v>-6.5</v>
      </c>
      <c r="N65" s="135">
        <v>0</v>
      </c>
      <c r="O65" s="136">
        <v>7</v>
      </c>
      <c r="P65" s="158" t="s">
        <v>48</v>
      </c>
      <c r="Q65" s="137" t="s">
        <v>22</v>
      </c>
      <c r="R65" s="138">
        <v>7</v>
      </c>
      <c r="S65" s="139"/>
      <c r="T65" s="139">
        <v>150</v>
      </c>
      <c r="U65" s="140">
        <v>5</v>
      </c>
      <c r="V65" s="141">
        <v>4</v>
      </c>
      <c r="W65" s="142">
        <v>6.5</v>
      </c>
    </row>
    <row r="66" spans="1:23" s="37" customFormat="1" ht="30" customHeight="1">
      <c r="A66" s="26"/>
      <c r="B66" s="26"/>
      <c r="C66" s="50"/>
      <c r="D66" s="26"/>
      <c r="E66" s="26"/>
      <c r="F66" s="26"/>
      <c r="G66" s="26"/>
      <c r="H66" s="26"/>
      <c r="I66" s="50"/>
      <c r="J66" s="26"/>
      <c r="K66" s="26"/>
      <c r="L66" s="49"/>
      <c r="M66" s="26"/>
      <c r="N66" s="26"/>
      <c r="O66" s="50"/>
      <c r="P66" s="26"/>
      <c r="Q66" s="26"/>
      <c r="R66" s="26"/>
      <c r="S66" s="26"/>
      <c r="T66" s="26"/>
      <c r="U66" s="50"/>
      <c r="V66" s="26"/>
      <c r="W66" s="26"/>
    </row>
    <row r="67" spans="1:23" s="37" customFormat="1" ht="15">
      <c r="A67" s="17"/>
      <c r="B67" s="18" t="s">
        <v>5</v>
      </c>
      <c r="C67" s="19"/>
      <c r="D67" s="18"/>
      <c r="E67" s="20" t="s">
        <v>57</v>
      </c>
      <c r="F67" s="21"/>
      <c r="G67" s="22" t="s">
        <v>7</v>
      </c>
      <c r="H67" s="22"/>
      <c r="I67" s="23" t="s">
        <v>40</v>
      </c>
      <c r="J67" s="23"/>
      <c r="K67" s="24"/>
      <c r="L67" s="25">
        <v>150</v>
      </c>
      <c r="M67" s="17"/>
      <c r="N67" s="18" t="s">
        <v>5</v>
      </c>
      <c r="O67" s="19"/>
      <c r="P67" s="18"/>
      <c r="Q67" s="20" t="s">
        <v>58</v>
      </c>
      <c r="R67" s="21"/>
      <c r="S67" s="22" t="s">
        <v>7</v>
      </c>
      <c r="T67" s="22"/>
      <c r="U67" s="23" t="s">
        <v>42</v>
      </c>
      <c r="V67" s="23"/>
      <c r="W67" s="24"/>
    </row>
    <row r="68" spans="1:23" s="37" customFormat="1" ht="12.75">
      <c r="A68" s="27"/>
      <c r="B68" s="27"/>
      <c r="C68" s="28"/>
      <c r="D68" s="29"/>
      <c r="E68" s="29"/>
      <c r="F68" s="29"/>
      <c r="G68" s="30" t="s">
        <v>11</v>
      </c>
      <c r="H68" s="30"/>
      <c r="I68" s="23" t="s">
        <v>44</v>
      </c>
      <c r="J68" s="23"/>
      <c r="K68" s="24"/>
      <c r="L68" s="25">
        <v>150</v>
      </c>
      <c r="M68" s="27"/>
      <c r="N68" s="27"/>
      <c r="O68" s="28"/>
      <c r="P68" s="29"/>
      <c r="Q68" s="29"/>
      <c r="R68" s="29"/>
      <c r="S68" s="30" t="s">
        <v>11</v>
      </c>
      <c r="T68" s="30"/>
      <c r="U68" s="23" t="s">
        <v>12</v>
      </c>
      <c r="V68" s="23"/>
      <c r="W68" s="24"/>
    </row>
    <row r="69" spans="1:23" s="37" customFormat="1" ht="4.5" customHeight="1">
      <c r="A69" s="163"/>
      <c r="B69" s="164"/>
      <c r="C69" s="165"/>
      <c r="D69" s="166"/>
      <c r="E69" s="167"/>
      <c r="F69" s="168"/>
      <c r="G69" s="169"/>
      <c r="H69" s="169"/>
      <c r="I69" s="165"/>
      <c r="J69" s="164"/>
      <c r="K69" s="170"/>
      <c r="L69" s="25"/>
      <c r="M69" s="163"/>
      <c r="N69" s="164"/>
      <c r="O69" s="165"/>
      <c r="P69" s="166"/>
      <c r="Q69" s="167"/>
      <c r="R69" s="168"/>
      <c r="S69" s="169"/>
      <c r="T69" s="169"/>
      <c r="U69" s="165"/>
      <c r="V69" s="164"/>
      <c r="W69" s="170"/>
    </row>
    <row r="70" spans="1:23" s="37" customFormat="1" ht="12.75" customHeight="1">
      <c r="A70" s="171"/>
      <c r="B70" s="31"/>
      <c r="C70" s="32"/>
      <c r="D70" s="172"/>
      <c r="E70" s="173" t="s">
        <v>14</v>
      </c>
      <c r="F70" s="34" t="s">
        <v>839</v>
      </c>
      <c r="G70" s="35"/>
      <c r="H70" s="39"/>
      <c r="I70" s="39"/>
      <c r="J70" s="216"/>
      <c r="K70" s="174"/>
      <c r="L70" s="36"/>
      <c r="M70" s="171"/>
      <c r="N70" s="31"/>
      <c r="O70" s="32"/>
      <c r="P70" s="172"/>
      <c r="Q70" s="173" t="s">
        <v>14</v>
      </c>
      <c r="R70" s="34" t="s">
        <v>840</v>
      </c>
      <c r="S70" s="35"/>
      <c r="T70" s="39"/>
      <c r="U70" s="39"/>
      <c r="V70" s="216"/>
      <c r="W70" s="174"/>
    </row>
    <row r="71" spans="1:23" s="37" customFormat="1" ht="12.75" customHeight="1">
      <c r="A71" s="171"/>
      <c r="B71" s="31"/>
      <c r="C71" s="32"/>
      <c r="D71" s="172"/>
      <c r="E71" s="175" t="s">
        <v>15</v>
      </c>
      <c r="F71" s="34" t="s">
        <v>59</v>
      </c>
      <c r="G71" s="176"/>
      <c r="H71" s="39"/>
      <c r="I71" s="41"/>
      <c r="J71" s="217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K71" s="218"/>
      <c r="L71" s="36"/>
      <c r="M71" s="171"/>
      <c r="N71" s="31"/>
      <c r="O71" s="32"/>
      <c r="P71" s="172"/>
      <c r="Q71" s="175" t="s">
        <v>15</v>
      </c>
      <c r="R71" s="34" t="s">
        <v>20</v>
      </c>
      <c r="S71" s="176"/>
      <c r="T71" s="39"/>
      <c r="U71" s="41"/>
      <c r="V71" s="217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7.1</v>
      </c>
      <c r="W71" s="218"/>
    </row>
    <row r="72" spans="1:23" s="37" customFormat="1" ht="12.75" customHeight="1">
      <c r="A72" s="171"/>
      <c r="B72" s="31"/>
      <c r="C72" s="32"/>
      <c r="D72" s="172"/>
      <c r="E72" s="175" t="s">
        <v>16</v>
      </c>
      <c r="F72" s="34" t="s">
        <v>199</v>
      </c>
      <c r="G72" s="35"/>
      <c r="H72" s="39"/>
      <c r="I72" s="219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6.1</v>
      </c>
      <c r="J72" s="217" t="str">
        <f>IF(J71="","","+")</f>
        <v>+</v>
      </c>
      <c r="K72" s="220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17.1</v>
      </c>
      <c r="L72" s="36"/>
      <c r="M72" s="171"/>
      <c r="N72" s="31"/>
      <c r="O72" s="32"/>
      <c r="P72" s="172"/>
      <c r="Q72" s="175" t="s">
        <v>16</v>
      </c>
      <c r="R72" s="34" t="s">
        <v>841</v>
      </c>
      <c r="S72" s="35"/>
      <c r="T72" s="39"/>
      <c r="U72" s="219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19.1</v>
      </c>
      <c r="V72" s="217" t="str">
        <f>IF(V71="","","+")</f>
        <v>+</v>
      </c>
      <c r="W72" s="220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13.1</v>
      </c>
    </row>
    <row r="73" spans="1:23" s="37" customFormat="1" ht="12.75" customHeight="1">
      <c r="A73" s="171"/>
      <c r="B73" s="31"/>
      <c r="C73" s="32"/>
      <c r="D73" s="172"/>
      <c r="E73" s="173" t="s">
        <v>17</v>
      </c>
      <c r="F73" s="34" t="s">
        <v>183</v>
      </c>
      <c r="G73" s="35"/>
      <c r="H73" s="39"/>
      <c r="I73" s="41"/>
      <c r="J73" s="217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11.1</v>
      </c>
      <c r="K73" s="218"/>
      <c r="L73" s="36"/>
      <c r="M73" s="171"/>
      <c r="N73" s="31"/>
      <c r="O73" s="32"/>
      <c r="P73" s="172"/>
      <c r="Q73" s="173" t="s">
        <v>17</v>
      </c>
      <c r="R73" s="34" t="s">
        <v>249</v>
      </c>
      <c r="S73" s="35"/>
      <c r="T73" s="39"/>
      <c r="U73" s="41"/>
      <c r="V73" s="217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1.1</v>
      </c>
      <c r="W73" s="218"/>
    </row>
    <row r="74" spans="1:23" s="37" customFormat="1" ht="12.75" customHeight="1">
      <c r="A74" s="178" t="s">
        <v>14</v>
      </c>
      <c r="B74" s="179" t="s">
        <v>706</v>
      </c>
      <c r="C74" s="32"/>
      <c r="D74" s="172"/>
      <c r="F74" s="35"/>
      <c r="G74" s="173" t="s">
        <v>14</v>
      </c>
      <c r="H74" s="181" t="s">
        <v>764</v>
      </c>
      <c r="I74" s="35"/>
      <c r="J74" s="176"/>
      <c r="K74" s="174"/>
      <c r="L74" s="36"/>
      <c r="M74" s="178" t="s">
        <v>14</v>
      </c>
      <c r="N74" s="179" t="s">
        <v>581</v>
      </c>
      <c r="O74" s="32"/>
      <c r="P74" s="172"/>
      <c r="R74" s="35"/>
      <c r="S74" s="173" t="s">
        <v>14</v>
      </c>
      <c r="T74" s="181" t="s">
        <v>842</v>
      </c>
      <c r="U74" s="35"/>
      <c r="V74" s="176"/>
      <c r="W74" s="174"/>
    </row>
    <row r="75" spans="1:23" s="37" customFormat="1" ht="12.75" customHeight="1">
      <c r="A75" s="182" t="s">
        <v>15</v>
      </c>
      <c r="B75" s="184" t="s">
        <v>843</v>
      </c>
      <c r="C75" s="42"/>
      <c r="D75" s="172"/>
      <c r="F75" s="183"/>
      <c r="G75" s="175" t="s">
        <v>15</v>
      </c>
      <c r="H75" s="181" t="s">
        <v>844</v>
      </c>
      <c r="I75" s="35"/>
      <c r="J75" s="176"/>
      <c r="K75" s="174"/>
      <c r="L75" s="36"/>
      <c r="M75" s="182" t="s">
        <v>15</v>
      </c>
      <c r="N75" s="179" t="s">
        <v>845</v>
      </c>
      <c r="O75" s="42"/>
      <c r="P75" s="172"/>
      <c r="R75" s="183"/>
      <c r="S75" s="175" t="s">
        <v>15</v>
      </c>
      <c r="T75" s="181" t="s">
        <v>104</v>
      </c>
      <c r="U75" s="35"/>
      <c r="V75" s="176"/>
      <c r="W75" s="174"/>
    </row>
    <row r="76" spans="1:23" s="37" customFormat="1" ht="12.75" customHeight="1">
      <c r="A76" s="182" t="s">
        <v>16</v>
      </c>
      <c r="B76" s="179" t="s">
        <v>846</v>
      </c>
      <c r="C76" s="32"/>
      <c r="D76" s="172"/>
      <c r="F76" s="183"/>
      <c r="G76" s="175" t="s">
        <v>16</v>
      </c>
      <c r="H76" s="181" t="s">
        <v>767</v>
      </c>
      <c r="I76" s="35"/>
      <c r="J76" s="35"/>
      <c r="K76" s="174"/>
      <c r="L76" s="36"/>
      <c r="M76" s="182" t="s">
        <v>16</v>
      </c>
      <c r="N76" s="179" t="s">
        <v>847</v>
      </c>
      <c r="O76" s="32"/>
      <c r="P76" s="172"/>
      <c r="R76" s="183"/>
      <c r="S76" s="175" t="s">
        <v>16</v>
      </c>
      <c r="T76" s="181" t="s">
        <v>848</v>
      </c>
      <c r="U76" s="35"/>
      <c r="V76" s="35"/>
      <c r="W76" s="174"/>
    </row>
    <row r="77" spans="1:23" s="37" customFormat="1" ht="12.75" customHeight="1">
      <c r="A77" s="178" t="s">
        <v>17</v>
      </c>
      <c r="B77" s="179" t="s">
        <v>849</v>
      </c>
      <c r="C77" s="42"/>
      <c r="D77" s="172"/>
      <c r="F77" s="35"/>
      <c r="G77" s="173" t="s">
        <v>17</v>
      </c>
      <c r="H77" s="181" t="s">
        <v>306</v>
      </c>
      <c r="I77" s="88"/>
      <c r="J77" s="101" t="s">
        <v>106</v>
      </c>
      <c r="K77" s="90"/>
      <c r="L77" s="36"/>
      <c r="M77" s="178" t="s">
        <v>17</v>
      </c>
      <c r="N77" s="179" t="s">
        <v>566</v>
      </c>
      <c r="O77" s="42"/>
      <c r="P77" s="172"/>
      <c r="R77" s="35"/>
      <c r="S77" s="173" t="s">
        <v>17</v>
      </c>
      <c r="T77" s="181" t="s">
        <v>850</v>
      </c>
      <c r="U77" s="88"/>
      <c r="V77" s="101" t="s">
        <v>106</v>
      </c>
      <c r="W77" s="90"/>
    </row>
    <row r="78" spans="1:23" s="37" customFormat="1" ht="12.75" customHeight="1">
      <c r="A78" s="185"/>
      <c r="B78" s="42"/>
      <c r="C78" s="173"/>
      <c r="D78" s="172"/>
      <c r="E78" s="173" t="s">
        <v>14</v>
      </c>
      <c r="F78" s="34" t="s">
        <v>199</v>
      </c>
      <c r="G78" s="35"/>
      <c r="H78" s="186"/>
      <c r="I78" s="105" t="s">
        <v>19</v>
      </c>
      <c r="J78" s="106" t="s">
        <v>851</v>
      </c>
      <c r="K78" s="90"/>
      <c r="L78" s="36"/>
      <c r="M78" s="185"/>
      <c r="N78" s="42"/>
      <c r="O78" s="173"/>
      <c r="P78" s="172"/>
      <c r="Q78" s="173" t="s">
        <v>14</v>
      </c>
      <c r="R78" s="34" t="s">
        <v>852</v>
      </c>
      <c r="S78" s="35"/>
      <c r="T78" s="186"/>
      <c r="U78" s="105" t="s">
        <v>19</v>
      </c>
      <c r="V78" s="106" t="s">
        <v>853</v>
      </c>
      <c r="W78" s="90"/>
    </row>
    <row r="79" spans="1:23" s="37" customFormat="1" ht="12.75" customHeight="1">
      <c r="A79" s="171"/>
      <c r="B79" s="107" t="s">
        <v>21</v>
      </c>
      <c r="C79" s="32"/>
      <c r="D79" s="172"/>
      <c r="E79" s="175" t="s">
        <v>15</v>
      </c>
      <c r="F79" s="34" t="s">
        <v>764</v>
      </c>
      <c r="G79" s="35"/>
      <c r="H79" s="39"/>
      <c r="I79" s="105" t="s">
        <v>22</v>
      </c>
      <c r="J79" s="108" t="s">
        <v>851</v>
      </c>
      <c r="K79" s="90"/>
      <c r="L79" s="36"/>
      <c r="M79" s="171"/>
      <c r="N79" s="107" t="s">
        <v>21</v>
      </c>
      <c r="O79" s="32"/>
      <c r="P79" s="172"/>
      <c r="Q79" s="175" t="s">
        <v>15</v>
      </c>
      <c r="R79" s="177" t="s">
        <v>854</v>
      </c>
      <c r="S79" s="35"/>
      <c r="T79" s="39"/>
      <c r="U79" s="105" t="s">
        <v>22</v>
      </c>
      <c r="V79" s="108" t="s">
        <v>853</v>
      </c>
      <c r="W79" s="90"/>
    </row>
    <row r="80" spans="1:23" s="37" customFormat="1" ht="12.75" customHeight="1">
      <c r="A80" s="171"/>
      <c r="B80" s="107" t="s">
        <v>585</v>
      </c>
      <c r="C80" s="32"/>
      <c r="D80" s="172"/>
      <c r="E80" s="175" t="s">
        <v>16</v>
      </c>
      <c r="F80" s="34" t="s">
        <v>285</v>
      </c>
      <c r="G80" s="176"/>
      <c r="H80" s="39"/>
      <c r="I80" s="105" t="s">
        <v>25</v>
      </c>
      <c r="J80" s="108" t="s">
        <v>855</v>
      </c>
      <c r="K80" s="90"/>
      <c r="L80" s="36"/>
      <c r="M80" s="171"/>
      <c r="N80" s="107" t="s">
        <v>856</v>
      </c>
      <c r="O80" s="32"/>
      <c r="P80" s="172"/>
      <c r="Q80" s="175" t="s">
        <v>16</v>
      </c>
      <c r="R80" s="34" t="s">
        <v>817</v>
      </c>
      <c r="S80" s="176"/>
      <c r="T80" s="39"/>
      <c r="U80" s="105" t="s">
        <v>25</v>
      </c>
      <c r="V80" s="108" t="s">
        <v>857</v>
      </c>
      <c r="W80" s="90"/>
    </row>
    <row r="81" spans="1:23" s="37" customFormat="1" ht="12.75" customHeight="1">
      <c r="A81" s="187"/>
      <c r="B81" s="40"/>
      <c r="C81" s="40"/>
      <c r="D81" s="172"/>
      <c r="E81" s="173" t="s">
        <v>17</v>
      </c>
      <c r="F81" s="179" t="s">
        <v>312</v>
      </c>
      <c r="G81" s="40"/>
      <c r="H81" s="40"/>
      <c r="I81" s="111" t="s">
        <v>26</v>
      </c>
      <c r="J81" s="108" t="s">
        <v>858</v>
      </c>
      <c r="K81" s="112"/>
      <c r="L81" s="43"/>
      <c r="M81" s="187"/>
      <c r="N81" s="40"/>
      <c r="O81" s="40"/>
      <c r="P81" s="172"/>
      <c r="Q81" s="173" t="s">
        <v>17</v>
      </c>
      <c r="R81" s="179" t="s">
        <v>681</v>
      </c>
      <c r="S81" s="40"/>
      <c r="T81" s="40"/>
      <c r="U81" s="111" t="s">
        <v>26</v>
      </c>
      <c r="V81" s="108" t="s">
        <v>857</v>
      </c>
      <c r="W81" s="112"/>
    </row>
    <row r="82" spans="1:23" ht="4.5" customHeight="1">
      <c r="A82" s="188"/>
      <c r="B82" s="189"/>
      <c r="C82" s="190"/>
      <c r="D82" s="191"/>
      <c r="E82" s="192"/>
      <c r="F82" s="193"/>
      <c r="G82" s="194"/>
      <c r="H82" s="194"/>
      <c r="I82" s="190"/>
      <c r="J82" s="189"/>
      <c r="K82" s="195"/>
      <c r="M82" s="188"/>
      <c r="N82" s="189"/>
      <c r="O82" s="190"/>
      <c r="P82" s="191"/>
      <c r="Q82" s="192"/>
      <c r="R82" s="193"/>
      <c r="S82" s="194"/>
      <c r="T82" s="194"/>
      <c r="U82" s="190"/>
      <c r="V82" s="189"/>
      <c r="W82" s="195"/>
    </row>
    <row r="83" spans="1:23" ht="12.75" customHeight="1">
      <c r="A83" s="123"/>
      <c r="B83" s="123" t="s">
        <v>27</v>
      </c>
      <c r="C83" s="124"/>
      <c r="D83" s="125" t="s">
        <v>28</v>
      </c>
      <c r="E83" s="125" t="s">
        <v>29</v>
      </c>
      <c r="F83" s="125" t="s">
        <v>30</v>
      </c>
      <c r="G83" s="126" t="s">
        <v>31</v>
      </c>
      <c r="H83" s="127"/>
      <c r="I83" s="124" t="s">
        <v>32</v>
      </c>
      <c r="J83" s="125" t="s">
        <v>27</v>
      </c>
      <c r="K83" s="123" t="s">
        <v>33</v>
      </c>
      <c r="L83" s="25">
        <v>150</v>
      </c>
      <c r="M83" s="123"/>
      <c r="N83" s="123" t="s">
        <v>27</v>
      </c>
      <c r="O83" s="124"/>
      <c r="P83" s="125" t="s">
        <v>28</v>
      </c>
      <c r="Q83" s="125" t="s">
        <v>29</v>
      </c>
      <c r="R83" s="125" t="s">
        <v>30</v>
      </c>
      <c r="S83" s="126" t="s">
        <v>31</v>
      </c>
      <c r="T83" s="127"/>
      <c r="U83" s="124" t="s">
        <v>32</v>
      </c>
      <c r="V83" s="125" t="s">
        <v>27</v>
      </c>
      <c r="W83" s="123" t="s">
        <v>33</v>
      </c>
    </row>
    <row r="84" spans="1:23" ht="12.75">
      <c r="A84" s="129" t="s">
        <v>33</v>
      </c>
      <c r="B84" s="155" t="s">
        <v>34</v>
      </c>
      <c r="C84" s="156" t="s">
        <v>35</v>
      </c>
      <c r="D84" s="157" t="s">
        <v>36</v>
      </c>
      <c r="E84" s="157" t="s">
        <v>37</v>
      </c>
      <c r="F84" s="157"/>
      <c r="G84" s="132" t="s">
        <v>35</v>
      </c>
      <c r="H84" s="132" t="s">
        <v>32</v>
      </c>
      <c r="I84" s="130"/>
      <c r="J84" s="129" t="s">
        <v>34</v>
      </c>
      <c r="K84" s="129"/>
      <c r="L84" s="25">
        <v>150</v>
      </c>
      <c r="M84" s="129" t="s">
        <v>33</v>
      </c>
      <c r="N84" s="155" t="s">
        <v>34</v>
      </c>
      <c r="O84" s="156" t="s">
        <v>35</v>
      </c>
      <c r="P84" s="157" t="s">
        <v>36</v>
      </c>
      <c r="Q84" s="157" t="s">
        <v>37</v>
      </c>
      <c r="R84" s="157"/>
      <c r="S84" s="132" t="s">
        <v>35</v>
      </c>
      <c r="T84" s="132" t="s">
        <v>32</v>
      </c>
      <c r="U84" s="130"/>
      <c r="V84" s="129" t="s">
        <v>34</v>
      </c>
      <c r="W84" s="129"/>
    </row>
    <row r="85" spans="1:23" ht="16.5" customHeight="1">
      <c r="A85" s="134">
        <v>-0.25</v>
      </c>
      <c r="B85" s="135">
        <v>1</v>
      </c>
      <c r="C85" s="136">
        <v>5</v>
      </c>
      <c r="D85" s="158" t="s">
        <v>54</v>
      </c>
      <c r="E85" s="137" t="s">
        <v>26</v>
      </c>
      <c r="F85" s="138">
        <v>8</v>
      </c>
      <c r="G85" s="139"/>
      <c r="H85" s="139">
        <v>120</v>
      </c>
      <c r="I85" s="140">
        <v>6</v>
      </c>
      <c r="J85" s="141">
        <v>3</v>
      </c>
      <c r="K85" s="142">
        <v>0.25</v>
      </c>
      <c r="L85" s="25"/>
      <c r="M85" s="134">
        <v>-10.5</v>
      </c>
      <c r="N85" s="135">
        <v>0</v>
      </c>
      <c r="O85" s="136">
        <v>5</v>
      </c>
      <c r="P85" s="158" t="s">
        <v>241</v>
      </c>
      <c r="Q85" s="137" t="s">
        <v>19</v>
      </c>
      <c r="R85" s="138">
        <v>4</v>
      </c>
      <c r="S85" s="139"/>
      <c r="T85" s="139">
        <v>1400</v>
      </c>
      <c r="U85" s="140">
        <v>6</v>
      </c>
      <c r="V85" s="141">
        <v>4</v>
      </c>
      <c r="W85" s="142">
        <v>10.5</v>
      </c>
    </row>
    <row r="86" spans="1:23" ht="16.5" customHeight="1">
      <c r="A86" s="134">
        <v>0.75</v>
      </c>
      <c r="B86" s="135">
        <v>4</v>
      </c>
      <c r="C86" s="136">
        <v>2</v>
      </c>
      <c r="D86" s="158" t="s">
        <v>55</v>
      </c>
      <c r="E86" s="137" t="s">
        <v>25</v>
      </c>
      <c r="F86" s="138">
        <v>7</v>
      </c>
      <c r="G86" s="139"/>
      <c r="H86" s="139">
        <v>90</v>
      </c>
      <c r="I86" s="140">
        <v>3</v>
      </c>
      <c r="J86" s="141">
        <v>0</v>
      </c>
      <c r="K86" s="142">
        <v>-0.75</v>
      </c>
      <c r="L86" s="25"/>
      <c r="M86" s="134">
        <v>3.5</v>
      </c>
      <c r="N86" s="135">
        <v>3</v>
      </c>
      <c r="O86" s="136">
        <v>2</v>
      </c>
      <c r="P86" s="158" t="s">
        <v>38</v>
      </c>
      <c r="Q86" s="137" t="s">
        <v>26</v>
      </c>
      <c r="R86" s="138">
        <v>12</v>
      </c>
      <c r="S86" s="139"/>
      <c r="T86" s="139">
        <v>490</v>
      </c>
      <c r="U86" s="140">
        <v>3</v>
      </c>
      <c r="V86" s="141">
        <v>1</v>
      </c>
      <c r="W86" s="142">
        <v>-3.5</v>
      </c>
    </row>
    <row r="87" spans="1:23" ht="16.5" customHeight="1">
      <c r="A87" s="134">
        <v>-0.25</v>
      </c>
      <c r="B87" s="135">
        <v>1</v>
      </c>
      <c r="C87" s="136">
        <v>7</v>
      </c>
      <c r="D87" s="159" t="s">
        <v>55</v>
      </c>
      <c r="E87" s="137" t="s">
        <v>25</v>
      </c>
      <c r="F87" s="138">
        <v>8</v>
      </c>
      <c r="G87" s="139"/>
      <c r="H87" s="139">
        <v>120</v>
      </c>
      <c r="I87" s="140">
        <v>1</v>
      </c>
      <c r="J87" s="141">
        <v>3</v>
      </c>
      <c r="K87" s="142">
        <v>0.25</v>
      </c>
      <c r="L87" s="25"/>
      <c r="M87" s="134">
        <v>3.5</v>
      </c>
      <c r="N87" s="135">
        <v>3</v>
      </c>
      <c r="O87" s="136">
        <v>7</v>
      </c>
      <c r="P87" s="159" t="s">
        <v>38</v>
      </c>
      <c r="Q87" s="137" t="s">
        <v>26</v>
      </c>
      <c r="R87" s="138">
        <v>12</v>
      </c>
      <c r="S87" s="139"/>
      <c r="T87" s="139">
        <v>490</v>
      </c>
      <c r="U87" s="140">
        <v>1</v>
      </c>
      <c r="V87" s="141">
        <v>1</v>
      </c>
      <c r="W87" s="142">
        <v>-3.5</v>
      </c>
    </row>
    <row r="88" spans="1:23" s="37" customFormat="1" ht="9.75" customHeight="1">
      <c r="A88" s="26"/>
      <c r="B88" s="26"/>
      <c r="C88" s="50"/>
      <c r="D88" s="26"/>
      <c r="E88" s="26"/>
      <c r="F88" s="26"/>
      <c r="G88" s="26"/>
      <c r="H88" s="26"/>
      <c r="I88" s="50"/>
      <c r="J88" s="26"/>
      <c r="K88" s="26"/>
      <c r="L88" s="49"/>
      <c r="M88" s="26"/>
      <c r="N88" s="26"/>
      <c r="O88" s="50"/>
      <c r="P88" s="26"/>
      <c r="Q88" s="26"/>
      <c r="R88" s="26"/>
      <c r="S88" s="26"/>
      <c r="T88" s="26"/>
      <c r="U88" s="50"/>
      <c r="V88" s="26"/>
      <c r="W88" s="26"/>
    </row>
    <row r="89" spans="1:23" s="37" customFormat="1" ht="15">
      <c r="A89" s="17"/>
      <c r="B89" s="18" t="s">
        <v>5</v>
      </c>
      <c r="C89" s="19"/>
      <c r="D89" s="18"/>
      <c r="E89" s="20" t="s">
        <v>61</v>
      </c>
      <c r="F89" s="21"/>
      <c r="G89" s="22" t="s">
        <v>7</v>
      </c>
      <c r="H89" s="22"/>
      <c r="I89" s="23" t="s">
        <v>8</v>
      </c>
      <c r="J89" s="23"/>
      <c r="K89" s="24"/>
      <c r="L89" s="25">
        <v>150</v>
      </c>
      <c r="M89" s="17"/>
      <c r="N89" s="18" t="s">
        <v>5</v>
      </c>
      <c r="O89" s="19"/>
      <c r="P89" s="18"/>
      <c r="Q89" s="20" t="s">
        <v>62</v>
      </c>
      <c r="R89" s="21"/>
      <c r="S89" s="22" t="s">
        <v>7</v>
      </c>
      <c r="T89" s="22"/>
      <c r="U89" s="23" t="s">
        <v>10</v>
      </c>
      <c r="V89" s="23"/>
      <c r="W89" s="24"/>
    </row>
    <row r="90" spans="1:23" s="37" customFormat="1" ht="12.75">
      <c r="A90" s="27"/>
      <c r="B90" s="27"/>
      <c r="C90" s="28"/>
      <c r="D90" s="29"/>
      <c r="E90" s="29"/>
      <c r="F90" s="29"/>
      <c r="G90" s="30" t="s">
        <v>11</v>
      </c>
      <c r="H90" s="30"/>
      <c r="I90" s="23" t="s">
        <v>43</v>
      </c>
      <c r="J90" s="23"/>
      <c r="K90" s="24"/>
      <c r="L90" s="25">
        <v>150</v>
      </c>
      <c r="M90" s="27"/>
      <c r="N90" s="27"/>
      <c r="O90" s="28"/>
      <c r="P90" s="29"/>
      <c r="Q90" s="29"/>
      <c r="R90" s="29"/>
      <c r="S90" s="30" t="s">
        <v>11</v>
      </c>
      <c r="T90" s="30"/>
      <c r="U90" s="23" t="s">
        <v>44</v>
      </c>
      <c r="V90" s="23"/>
      <c r="W90" s="24"/>
    </row>
    <row r="91" spans="1:23" s="37" customFormat="1" ht="4.5" customHeight="1">
      <c r="A91" s="163"/>
      <c r="B91" s="164"/>
      <c r="C91" s="165"/>
      <c r="D91" s="166"/>
      <c r="E91" s="167"/>
      <c r="F91" s="168"/>
      <c r="G91" s="169"/>
      <c r="H91" s="169"/>
      <c r="I91" s="165"/>
      <c r="J91" s="164"/>
      <c r="K91" s="170"/>
      <c r="L91" s="25"/>
      <c r="M91" s="163"/>
      <c r="N91" s="164"/>
      <c r="O91" s="165"/>
      <c r="P91" s="166"/>
      <c r="Q91" s="167"/>
      <c r="R91" s="168"/>
      <c r="S91" s="169"/>
      <c r="T91" s="169"/>
      <c r="U91" s="165"/>
      <c r="V91" s="164"/>
      <c r="W91" s="170"/>
    </row>
    <row r="92" spans="1:23" s="37" customFormat="1" ht="12.75" customHeight="1">
      <c r="A92" s="171"/>
      <c r="B92" s="31"/>
      <c r="C92" s="32"/>
      <c r="D92" s="172"/>
      <c r="E92" s="173" t="s">
        <v>14</v>
      </c>
      <c r="F92" s="34" t="s">
        <v>859</v>
      </c>
      <c r="G92" s="35"/>
      <c r="H92" s="39"/>
      <c r="I92" s="39"/>
      <c r="J92" s="216"/>
      <c r="K92" s="174"/>
      <c r="L92" s="36"/>
      <c r="M92" s="171"/>
      <c r="N92" s="31"/>
      <c r="O92" s="32"/>
      <c r="P92" s="172"/>
      <c r="Q92" s="173" t="s">
        <v>14</v>
      </c>
      <c r="R92" s="34" t="s">
        <v>860</v>
      </c>
      <c r="S92" s="35"/>
      <c r="T92" s="39"/>
      <c r="U92" s="39"/>
      <c r="V92" s="216"/>
      <c r="W92" s="174"/>
    </row>
    <row r="93" spans="1:23" s="37" customFormat="1" ht="12.75" customHeight="1">
      <c r="A93" s="171"/>
      <c r="B93" s="31"/>
      <c r="C93" s="32"/>
      <c r="D93" s="172"/>
      <c r="E93" s="175" t="s">
        <v>15</v>
      </c>
      <c r="F93" s="34" t="s">
        <v>852</v>
      </c>
      <c r="G93" s="176"/>
      <c r="H93" s="39"/>
      <c r="I93" s="41"/>
      <c r="J93" s="217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3.1</v>
      </c>
      <c r="K93" s="218"/>
      <c r="L93" s="36"/>
      <c r="M93" s="171"/>
      <c r="N93" s="31"/>
      <c r="O93" s="32"/>
      <c r="P93" s="172"/>
      <c r="Q93" s="175" t="s">
        <v>15</v>
      </c>
      <c r="R93" s="34" t="s">
        <v>861</v>
      </c>
      <c r="S93" s="176"/>
      <c r="T93" s="39"/>
      <c r="U93" s="41"/>
      <c r="V93" s="217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15.1</v>
      </c>
      <c r="W93" s="218"/>
    </row>
    <row r="94" spans="1:23" s="37" customFormat="1" ht="12.75" customHeight="1">
      <c r="A94" s="171"/>
      <c r="B94" s="31"/>
      <c r="C94" s="32"/>
      <c r="D94" s="172"/>
      <c r="E94" s="175" t="s">
        <v>16</v>
      </c>
      <c r="F94" s="34" t="s">
        <v>862</v>
      </c>
      <c r="G94" s="35"/>
      <c r="H94" s="39"/>
      <c r="I94" s="219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16.1</v>
      </c>
      <c r="J94" s="217" t="str">
        <f>IF(J93="","","+")</f>
        <v>+</v>
      </c>
      <c r="K94" s="220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10.1</v>
      </c>
      <c r="L94" s="36"/>
      <c r="M94" s="171"/>
      <c r="N94" s="31"/>
      <c r="O94" s="32"/>
      <c r="P94" s="172"/>
      <c r="Q94" s="175" t="s">
        <v>16</v>
      </c>
      <c r="R94" s="34" t="s">
        <v>119</v>
      </c>
      <c r="S94" s="35"/>
      <c r="T94" s="39"/>
      <c r="U94" s="219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5.1</v>
      </c>
      <c r="V94" s="217" t="str">
        <f>IF(V93="","","+")</f>
        <v>+</v>
      </c>
      <c r="W94" s="220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6.1</v>
      </c>
    </row>
    <row r="95" spans="1:23" s="37" customFormat="1" ht="12.75" customHeight="1">
      <c r="A95" s="171"/>
      <c r="B95" s="31"/>
      <c r="C95" s="32"/>
      <c r="D95" s="172"/>
      <c r="E95" s="173" t="s">
        <v>17</v>
      </c>
      <c r="F95" s="34" t="s">
        <v>863</v>
      </c>
      <c r="G95" s="35"/>
      <c r="H95" s="39"/>
      <c r="I95" s="41"/>
      <c r="J95" s="217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K95" s="218"/>
      <c r="L95" s="36"/>
      <c r="M95" s="171"/>
      <c r="N95" s="31"/>
      <c r="O95" s="32"/>
      <c r="P95" s="172"/>
      <c r="Q95" s="173" t="s">
        <v>17</v>
      </c>
      <c r="R95" s="34" t="s">
        <v>864</v>
      </c>
      <c r="S95" s="35"/>
      <c r="T95" s="39"/>
      <c r="U95" s="41"/>
      <c r="V95" s="217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14.1</v>
      </c>
      <c r="W95" s="218"/>
    </row>
    <row r="96" spans="1:23" s="37" customFormat="1" ht="12.75" customHeight="1">
      <c r="A96" s="178" t="s">
        <v>14</v>
      </c>
      <c r="B96" s="179" t="s">
        <v>625</v>
      </c>
      <c r="C96" s="32"/>
      <c r="D96" s="172"/>
      <c r="F96" s="35"/>
      <c r="G96" s="173" t="s">
        <v>14</v>
      </c>
      <c r="H96" s="181" t="s">
        <v>122</v>
      </c>
      <c r="I96" s="35"/>
      <c r="J96" s="176"/>
      <c r="K96" s="174"/>
      <c r="L96" s="36"/>
      <c r="M96" s="178" t="s">
        <v>14</v>
      </c>
      <c r="N96" s="179" t="s">
        <v>20</v>
      </c>
      <c r="O96" s="32"/>
      <c r="P96" s="172"/>
      <c r="R96" s="35"/>
      <c r="S96" s="173" t="s">
        <v>14</v>
      </c>
      <c r="T96" s="180" t="s">
        <v>865</v>
      </c>
      <c r="U96" s="35"/>
      <c r="V96" s="176"/>
      <c r="W96" s="174"/>
    </row>
    <row r="97" spans="1:23" s="37" customFormat="1" ht="12.75" customHeight="1">
      <c r="A97" s="182" t="s">
        <v>15</v>
      </c>
      <c r="B97" s="179" t="s">
        <v>130</v>
      </c>
      <c r="C97" s="42"/>
      <c r="D97" s="172"/>
      <c r="F97" s="183"/>
      <c r="G97" s="175" t="s">
        <v>15</v>
      </c>
      <c r="H97" s="181" t="s">
        <v>787</v>
      </c>
      <c r="I97" s="35"/>
      <c r="J97" s="176"/>
      <c r="K97" s="174"/>
      <c r="L97" s="36"/>
      <c r="M97" s="182" t="s">
        <v>15</v>
      </c>
      <c r="N97" s="179" t="s">
        <v>866</v>
      </c>
      <c r="O97" s="42"/>
      <c r="P97" s="172"/>
      <c r="R97" s="183"/>
      <c r="S97" s="175" t="s">
        <v>15</v>
      </c>
      <c r="T97" s="181" t="s">
        <v>792</v>
      </c>
      <c r="U97" s="35"/>
      <c r="V97" s="176"/>
      <c r="W97" s="174"/>
    </row>
    <row r="98" spans="1:23" s="37" customFormat="1" ht="12.75" customHeight="1">
      <c r="A98" s="182" t="s">
        <v>16</v>
      </c>
      <c r="B98" s="179" t="s">
        <v>110</v>
      </c>
      <c r="C98" s="32"/>
      <c r="D98" s="172"/>
      <c r="F98" s="183"/>
      <c r="G98" s="175" t="s">
        <v>16</v>
      </c>
      <c r="H98" s="181" t="s">
        <v>531</v>
      </c>
      <c r="I98" s="35"/>
      <c r="J98" s="35"/>
      <c r="K98" s="174"/>
      <c r="L98" s="36"/>
      <c r="M98" s="182" t="s">
        <v>16</v>
      </c>
      <c r="N98" s="179" t="s">
        <v>867</v>
      </c>
      <c r="O98" s="32"/>
      <c r="P98" s="172"/>
      <c r="R98" s="183"/>
      <c r="S98" s="175" t="s">
        <v>16</v>
      </c>
      <c r="T98" s="181" t="s">
        <v>868</v>
      </c>
      <c r="U98" s="35"/>
      <c r="V98" s="35"/>
      <c r="W98" s="174"/>
    </row>
    <row r="99" spans="1:23" s="37" customFormat="1" ht="12.75" customHeight="1">
      <c r="A99" s="178" t="s">
        <v>17</v>
      </c>
      <c r="B99" s="179" t="s">
        <v>172</v>
      </c>
      <c r="C99" s="42"/>
      <c r="D99" s="172"/>
      <c r="F99" s="35"/>
      <c r="G99" s="173" t="s">
        <v>17</v>
      </c>
      <c r="H99" s="181" t="s">
        <v>869</v>
      </c>
      <c r="I99" s="88"/>
      <c r="J99" s="101" t="s">
        <v>106</v>
      </c>
      <c r="K99" s="90"/>
      <c r="L99" s="36"/>
      <c r="M99" s="178" t="s">
        <v>17</v>
      </c>
      <c r="N99" s="179" t="s">
        <v>104</v>
      </c>
      <c r="O99" s="42"/>
      <c r="P99" s="172"/>
      <c r="R99" s="35"/>
      <c r="S99" s="173" t="s">
        <v>17</v>
      </c>
      <c r="T99" s="181" t="s">
        <v>870</v>
      </c>
      <c r="U99" s="88"/>
      <c r="V99" s="101" t="s">
        <v>106</v>
      </c>
      <c r="W99" s="90"/>
    </row>
    <row r="100" spans="1:23" s="37" customFormat="1" ht="12.75" customHeight="1">
      <c r="A100" s="185"/>
      <c r="B100" s="42"/>
      <c r="C100" s="173"/>
      <c r="D100" s="172"/>
      <c r="E100" s="173" t="s">
        <v>14</v>
      </c>
      <c r="F100" s="177" t="s">
        <v>695</v>
      </c>
      <c r="G100" s="35"/>
      <c r="H100" s="186"/>
      <c r="I100" s="105" t="s">
        <v>19</v>
      </c>
      <c r="J100" s="106" t="s">
        <v>871</v>
      </c>
      <c r="K100" s="90"/>
      <c r="L100" s="36"/>
      <c r="M100" s="185"/>
      <c r="N100" s="42"/>
      <c r="O100" s="173"/>
      <c r="P100" s="172"/>
      <c r="Q100" s="173" t="s">
        <v>14</v>
      </c>
      <c r="R100" s="34" t="s">
        <v>872</v>
      </c>
      <c r="S100" s="35"/>
      <c r="T100" s="186"/>
      <c r="U100" s="105" t="s">
        <v>19</v>
      </c>
      <c r="V100" s="106" t="s">
        <v>873</v>
      </c>
      <c r="W100" s="90"/>
    </row>
    <row r="101" spans="1:23" s="37" customFormat="1" ht="12.75" customHeight="1">
      <c r="A101" s="171"/>
      <c r="B101" s="107" t="s">
        <v>21</v>
      </c>
      <c r="C101" s="32"/>
      <c r="D101" s="172"/>
      <c r="E101" s="175" t="s">
        <v>15</v>
      </c>
      <c r="F101" s="34" t="s">
        <v>874</v>
      </c>
      <c r="G101" s="35"/>
      <c r="H101" s="39"/>
      <c r="I101" s="105" t="s">
        <v>22</v>
      </c>
      <c r="J101" s="108" t="s">
        <v>871</v>
      </c>
      <c r="K101" s="90"/>
      <c r="L101" s="36"/>
      <c r="M101" s="171"/>
      <c r="N101" s="107" t="s">
        <v>21</v>
      </c>
      <c r="O101" s="32"/>
      <c r="P101" s="172"/>
      <c r="Q101" s="175" t="s">
        <v>15</v>
      </c>
      <c r="R101" s="34" t="s">
        <v>875</v>
      </c>
      <c r="S101" s="35"/>
      <c r="T101" s="39"/>
      <c r="U101" s="105" t="s">
        <v>22</v>
      </c>
      <c r="V101" s="108" t="s">
        <v>876</v>
      </c>
      <c r="W101" s="90"/>
    </row>
    <row r="102" spans="1:23" s="37" customFormat="1" ht="12.75" customHeight="1">
      <c r="A102" s="171"/>
      <c r="B102" s="107" t="s">
        <v>877</v>
      </c>
      <c r="C102" s="32"/>
      <c r="D102" s="172"/>
      <c r="E102" s="175" t="s">
        <v>16</v>
      </c>
      <c r="F102" s="34" t="s">
        <v>126</v>
      </c>
      <c r="G102" s="176"/>
      <c r="H102" s="39"/>
      <c r="I102" s="105" t="s">
        <v>25</v>
      </c>
      <c r="J102" s="108" t="s">
        <v>878</v>
      </c>
      <c r="K102" s="90"/>
      <c r="L102" s="36"/>
      <c r="M102" s="171"/>
      <c r="N102" s="107" t="s">
        <v>879</v>
      </c>
      <c r="O102" s="32"/>
      <c r="P102" s="172"/>
      <c r="Q102" s="175" t="s">
        <v>16</v>
      </c>
      <c r="R102" s="34" t="s">
        <v>105</v>
      </c>
      <c r="S102" s="176"/>
      <c r="T102" s="39"/>
      <c r="U102" s="105" t="s">
        <v>25</v>
      </c>
      <c r="V102" s="108" t="s">
        <v>880</v>
      </c>
      <c r="W102" s="90"/>
    </row>
    <row r="103" spans="1:23" s="37" customFormat="1" ht="12.75" customHeight="1">
      <c r="A103" s="187"/>
      <c r="B103" s="40"/>
      <c r="C103" s="40"/>
      <c r="D103" s="172"/>
      <c r="E103" s="173" t="s">
        <v>17</v>
      </c>
      <c r="F103" s="179" t="s">
        <v>313</v>
      </c>
      <c r="G103" s="40"/>
      <c r="H103" s="40"/>
      <c r="I103" s="111" t="s">
        <v>26</v>
      </c>
      <c r="J103" s="108" t="s">
        <v>881</v>
      </c>
      <c r="K103" s="112"/>
      <c r="L103" s="43"/>
      <c r="M103" s="187"/>
      <c r="N103" s="40"/>
      <c r="O103" s="40"/>
      <c r="P103" s="172"/>
      <c r="Q103" s="173" t="s">
        <v>17</v>
      </c>
      <c r="R103" s="179" t="s">
        <v>882</v>
      </c>
      <c r="S103" s="40"/>
      <c r="T103" s="40"/>
      <c r="U103" s="111" t="s">
        <v>26</v>
      </c>
      <c r="V103" s="108" t="s">
        <v>880</v>
      </c>
      <c r="W103" s="112"/>
    </row>
    <row r="104" spans="1:23" ht="4.5" customHeight="1">
      <c r="A104" s="188"/>
      <c r="B104" s="189"/>
      <c r="C104" s="190"/>
      <c r="D104" s="191"/>
      <c r="E104" s="192"/>
      <c r="F104" s="193"/>
      <c r="G104" s="194"/>
      <c r="H104" s="194"/>
      <c r="I104" s="190"/>
      <c r="J104" s="189"/>
      <c r="K104" s="195"/>
      <c r="M104" s="188"/>
      <c r="N104" s="189"/>
      <c r="O104" s="190"/>
      <c r="P104" s="191"/>
      <c r="Q104" s="192"/>
      <c r="R104" s="193"/>
      <c r="S104" s="194"/>
      <c r="T104" s="194"/>
      <c r="U104" s="190"/>
      <c r="V104" s="189"/>
      <c r="W104" s="195"/>
    </row>
    <row r="105" spans="1:23" ht="12.75" customHeight="1">
      <c r="A105" s="123"/>
      <c r="B105" s="123" t="s">
        <v>27</v>
      </c>
      <c r="C105" s="124"/>
      <c r="D105" s="125" t="s">
        <v>28</v>
      </c>
      <c r="E105" s="125" t="s">
        <v>29</v>
      </c>
      <c r="F105" s="125" t="s">
        <v>30</v>
      </c>
      <c r="G105" s="126" t="s">
        <v>31</v>
      </c>
      <c r="H105" s="127"/>
      <c r="I105" s="124" t="s">
        <v>32</v>
      </c>
      <c r="J105" s="125" t="s">
        <v>27</v>
      </c>
      <c r="K105" s="123" t="s">
        <v>33</v>
      </c>
      <c r="L105" s="25">
        <v>150</v>
      </c>
      <c r="M105" s="123"/>
      <c r="N105" s="123" t="s">
        <v>27</v>
      </c>
      <c r="O105" s="124"/>
      <c r="P105" s="125" t="s">
        <v>28</v>
      </c>
      <c r="Q105" s="125" t="s">
        <v>29</v>
      </c>
      <c r="R105" s="125" t="s">
        <v>30</v>
      </c>
      <c r="S105" s="126" t="s">
        <v>31</v>
      </c>
      <c r="T105" s="127"/>
      <c r="U105" s="124" t="s">
        <v>32</v>
      </c>
      <c r="V105" s="125" t="s">
        <v>27</v>
      </c>
      <c r="W105" s="123" t="s">
        <v>33</v>
      </c>
    </row>
    <row r="106" spans="1:23" ht="12.75">
      <c r="A106" s="129" t="s">
        <v>33</v>
      </c>
      <c r="B106" s="155" t="s">
        <v>34</v>
      </c>
      <c r="C106" s="156" t="s">
        <v>35</v>
      </c>
      <c r="D106" s="157" t="s">
        <v>36</v>
      </c>
      <c r="E106" s="157" t="s">
        <v>37</v>
      </c>
      <c r="F106" s="157"/>
      <c r="G106" s="132" t="s">
        <v>35</v>
      </c>
      <c r="H106" s="132" t="s">
        <v>32</v>
      </c>
      <c r="I106" s="130"/>
      <c r="J106" s="129" t="s">
        <v>34</v>
      </c>
      <c r="K106" s="129"/>
      <c r="L106" s="25">
        <v>150</v>
      </c>
      <c r="M106" s="129" t="s">
        <v>33</v>
      </c>
      <c r="N106" s="155" t="s">
        <v>34</v>
      </c>
      <c r="O106" s="156" t="s">
        <v>35</v>
      </c>
      <c r="P106" s="157" t="s">
        <v>36</v>
      </c>
      <c r="Q106" s="157" t="s">
        <v>37</v>
      </c>
      <c r="R106" s="157"/>
      <c r="S106" s="132" t="s">
        <v>35</v>
      </c>
      <c r="T106" s="132" t="s">
        <v>32</v>
      </c>
      <c r="U106" s="130"/>
      <c r="V106" s="129" t="s">
        <v>34</v>
      </c>
      <c r="W106" s="129"/>
    </row>
    <row r="107" spans="1:23" ht="16.5" customHeight="1">
      <c r="A107" s="134">
        <v>-9.25</v>
      </c>
      <c r="B107" s="135">
        <v>0</v>
      </c>
      <c r="C107" s="136">
        <v>5</v>
      </c>
      <c r="D107" s="158" t="s">
        <v>38</v>
      </c>
      <c r="E107" s="137" t="s">
        <v>25</v>
      </c>
      <c r="F107" s="138">
        <v>9</v>
      </c>
      <c r="G107" s="139"/>
      <c r="H107" s="139">
        <v>600</v>
      </c>
      <c r="I107" s="140">
        <v>6</v>
      </c>
      <c r="J107" s="141">
        <v>4</v>
      </c>
      <c r="K107" s="142">
        <v>9.25</v>
      </c>
      <c r="L107" s="25"/>
      <c r="M107" s="134">
        <v>0</v>
      </c>
      <c r="N107" s="135">
        <v>2</v>
      </c>
      <c r="O107" s="136">
        <v>3</v>
      </c>
      <c r="P107" s="159" t="s">
        <v>38</v>
      </c>
      <c r="Q107" s="137" t="s">
        <v>19</v>
      </c>
      <c r="R107" s="138">
        <v>10</v>
      </c>
      <c r="S107" s="139">
        <v>630</v>
      </c>
      <c r="T107" s="139"/>
      <c r="U107" s="140">
        <v>6</v>
      </c>
      <c r="V107" s="141">
        <v>2</v>
      </c>
      <c r="W107" s="142">
        <v>0</v>
      </c>
    </row>
    <row r="108" spans="1:23" ht="16.5" customHeight="1">
      <c r="A108" s="134">
        <v>4.75</v>
      </c>
      <c r="B108" s="135">
        <v>4</v>
      </c>
      <c r="C108" s="136">
        <v>2</v>
      </c>
      <c r="D108" s="158" t="s">
        <v>48</v>
      </c>
      <c r="E108" s="137" t="s">
        <v>26</v>
      </c>
      <c r="F108" s="138">
        <v>8</v>
      </c>
      <c r="G108" s="139">
        <v>200</v>
      </c>
      <c r="H108" s="139"/>
      <c r="I108" s="140">
        <v>3</v>
      </c>
      <c r="J108" s="141">
        <v>0</v>
      </c>
      <c r="K108" s="142">
        <v>-4.75</v>
      </c>
      <c r="L108" s="25"/>
      <c r="M108" s="134">
        <v>-1</v>
      </c>
      <c r="N108" s="135">
        <v>0</v>
      </c>
      <c r="O108" s="136">
        <v>5</v>
      </c>
      <c r="P108" s="158" t="s">
        <v>38</v>
      </c>
      <c r="Q108" s="137" t="s">
        <v>19</v>
      </c>
      <c r="R108" s="138">
        <v>9</v>
      </c>
      <c r="S108" s="139">
        <v>600</v>
      </c>
      <c r="T108" s="139"/>
      <c r="U108" s="140">
        <v>2</v>
      </c>
      <c r="V108" s="141">
        <v>4</v>
      </c>
      <c r="W108" s="142">
        <v>1</v>
      </c>
    </row>
    <row r="109" spans="1:23" ht="16.5" customHeight="1">
      <c r="A109" s="134">
        <v>2.25</v>
      </c>
      <c r="B109" s="135">
        <v>2</v>
      </c>
      <c r="C109" s="136">
        <v>7</v>
      </c>
      <c r="D109" s="158" t="s">
        <v>48</v>
      </c>
      <c r="E109" s="137" t="s">
        <v>26</v>
      </c>
      <c r="F109" s="138">
        <v>9</v>
      </c>
      <c r="G109" s="139">
        <v>100</v>
      </c>
      <c r="H109" s="139"/>
      <c r="I109" s="140">
        <v>1</v>
      </c>
      <c r="J109" s="141">
        <v>2</v>
      </c>
      <c r="K109" s="142">
        <v>-2.25</v>
      </c>
      <c r="L109" s="25"/>
      <c r="M109" s="134">
        <v>1</v>
      </c>
      <c r="N109" s="135">
        <v>4</v>
      </c>
      <c r="O109" s="136">
        <v>1</v>
      </c>
      <c r="P109" s="159" t="s">
        <v>38</v>
      </c>
      <c r="Q109" s="137" t="s">
        <v>19</v>
      </c>
      <c r="R109" s="138">
        <v>11</v>
      </c>
      <c r="S109" s="139">
        <v>660</v>
      </c>
      <c r="T109" s="139"/>
      <c r="U109" s="140">
        <v>4</v>
      </c>
      <c r="V109" s="141">
        <v>0</v>
      </c>
      <c r="W109" s="142">
        <v>-1</v>
      </c>
    </row>
    <row r="110" spans="1:23" s="37" customFormat="1" ht="30" customHeight="1">
      <c r="A110" s="26"/>
      <c r="B110" s="26"/>
      <c r="C110" s="50"/>
      <c r="D110" s="26"/>
      <c r="E110" s="26"/>
      <c r="F110" s="26"/>
      <c r="G110" s="26"/>
      <c r="H110" s="26"/>
      <c r="I110" s="50"/>
      <c r="J110" s="26"/>
      <c r="K110" s="26"/>
      <c r="L110" s="49"/>
      <c r="M110" s="26"/>
      <c r="N110" s="26"/>
      <c r="O110" s="50"/>
      <c r="P110" s="26"/>
      <c r="Q110" s="26"/>
      <c r="R110" s="26"/>
      <c r="S110" s="26"/>
      <c r="T110" s="26"/>
      <c r="U110" s="50"/>
      <c r="V110" s="26"/>
      <c r="W110" s="26"/>
    </row>
    <row r="111" spans="1:23" s="37" customFormat="1" ht="15">
      <c r="A111" s="17"/>
      <c r="B111" s="18" t="s">
        <v>5</v>
      </c>
      <c r="C111" s="19"/>
      <c r="D111" s="18"/>
      <c r="E111" s="20" t="s">
        <v>64</v>
      </c>
      <c r="F111" s="21"/>
      <c r="G111" s="22" t="s">
        <v>7</v>
      </c>
      <c r="H111" s="22"/>
      <c r="I111" s="23" t="s">
        <v>40</v>
      </c>
      <c r="J111" s="23"/>
      <c r="K111" s="24"/>
      <c r="L111" s="25">
        <v>150</v>
      </c>
      <c r="M111" s="17"/>
      <c r="N111" s="18" t="s">
        <v>5</v>
      </c>
      <c r="O111" s="19"/>
      <c r="P111" s="18"/>
      <c r="Q111" s="20" t="s">
        <v>65</v>
      </c>
      <c r="R111" s="21"/>
      <c r="S111" s="22" t="s">
        <v>7</v>
      </c>
      <c r="T111" s="22"/>
      <c r="U111" s="23" t="s">
        <v>42</v>
      </c>
      <c r="V111" s="23"/>
      <c r="W111" s="24"/>
    </row>
    <row r="112" spans="1:23" s="37" customFormat="1" ht="12.75">
      <c r="A112" s="27"/>
      <c r="B112" s="27"/>
      <c r="C112" s="28"/>
      <c r="D112" s="29"/>
      <c r="E112" s="29"/>
      <c r="F112" s="29"/>
      <c r="G112" s="30" t="s">
        <v>11</v>
      </c>
      <c r="H112" s="30"/>
      <c r="I112" s="23" t="s">
        <v>12</v>
      </c>
      <c r="J112" s="23"/>
      <c r="K112" s="24"/>
      <c r="L112" s="25">
        <v>150</v>
      </c>
      <c r="M112" s="27"/>
      <c r="N112" s="27"/>
      <c r="O112" s="28"/>
      <c r="P112" s="29"/>
      <c r="Q112" s="29"/>
      <c r="R112" s="29"/>
      <c r="S112" s="30" t="s">
        <v>11</v>
      </c>
      <c r="T112" s="30"/>
      <c r="U112" s="23" t="s">
        <v>13</v>
      </c>
      <c r="V112" s="23"/>
      <c r="W112" s="24"/>
    </row>
    <row r="113" spans="1:23" s="37" customFormat="1" ht="4.5" customHeight="1">
      <c r="A113" s="163"/>
      <c r="B113" s="164"/>
      <c r="C113" s="165"/>
      <c r="D113" s="166"/>
      <c r="E113" s="167"/>
      <c r="F113" s="168"/>
      <c r="G113" s="169"/>
      <c r="H113" s="169"/>
      <c r="I113" s="165"/>
      <c r="J113" s="164"/>
      <c r="K113" s="170"/>
      <c r="L113" s="25"/>
      <c r="M113" s="163"/>
      <c r="N113" s="164"/>
      <c r="O113" s="165"/>
      <c r="P113" s="166"/>
      <c r="Q113" s="167"/>
      <c r="R113" s="168"/>
      <c r="S113" s="169"/>
      <c r="T113" s="169"/>
      <c r="U113" s="165"/>
      <c r="V113" s="164"/>
      <c r="W113" s="170"/>
    </row>
    <row r="114" spans="1:23" s="37" customFormat="1" ht="12.75" customHeight="1">
      <c r="A114" s="171"/>
      <c r="B114" s="31"/>
      <c r="C114" s="32"/>
      <c r="D114" s="172"/>
      <c r="E114" s="173" t="s">
        <v>14</v>
      </c>
      <c r="F114" s="34" t="s">
        <v>75</v>
      </c>
      <c r="G114" s="35"/>
      <c r="H114" s="39"/>
      <c r="I114" s="39"/>
      <c r="J114" s="216"/>
      <c r="K114" s="174"/>
      <c r="L114" s="36"/>
      <c r="M114" s="171"/>
      <c r="N114" s="31"/>
      <c r="O114" s="32"/>
      <c r="P114" s="172"/>
      <c r="Q114" s="173" t="s">
        <v>14</v>
      </c>
      <c r="R114" s="34" t="s">
        <v>12</v>
      </c>
      <c r="S114" s="35"/>
      <c r="T114" s="39"/>
      <c r="U114" s="39"/>
      <c r="V114" s="216"/>
      <c r="W114" s="174"/>
    </row>
    <row r="115" spans="1:23" s="37" customFormat="1" ht="12.75" customHeight="1">
      <c r="A115" s="171"/>
      <c r="B115" s="31"/>
      <c r="C115" s="32"/>
      <c r="D115" s="172"/>
      <c r="E115" s="175" t="s">
        <v>15</v>
      </c>
      <c r="F115" s="34" t="s">
        <v>883</v>
      </c>
      <c r="G115" s="176"/>
      <c r="H115" s="39"/>
      <c r="I115" s="41"/>
      <c r="J115" s="217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8.1</v>
      </c>
      <c r="K115" s="218"/>
      <c r="L115" s="36"/>
      <c r="M115" s="171"/>
      <c r="N115" s="31"/>
      <c r="O115" s="32"/>
      <c r="P115" s="172"/>
      <c r="Q115" s="175" t="s">
        <v>15</v>
      </c>
      <c r="R115" s="34" t="s">
        <v>884</v>
      </c>
      <c r="S115" s="176"/>
      <c r="T115" s="39"/>
      <c r="U115" s="41"/>
      <c r="V115" s="217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11.1</v>
      </c>
      <c r="W115" s="218"/>
    </row>
    <row r="116" spans="1:23" s="37" customFormat="1" ht="12.75" customHeight="1">
      <c r="A116" s="171"/>
      <c r="B116" s="31"/>
      <c r="C116" s="32"/>
      <c r="D116" s="172"/>
      <c r="E116" s="175" t="s">
        <v>16</v>
      </c>
      <c r="F116" s="34" t="s">
        <v>885</v>
      </c>
      <c r="G116" s="35"/>
      <c r="H116" s="39"/>
      <c r="I116" s="219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J116" s="217" t="str">
        <f>IF(J115="","","+")</f>
        <v>+</v>
      </c>
      <c r="K116" s="220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7.1</v>
      </c>
      <c r="L116" s="36"/>
      <c r="M116" s="171"/>
      <c r="N116" s="31"/>
      <c r="O116" s="32"/>
      <c r="P116" s="172"/>
      <c r="Q116" s="175" t="s">
        <v>16</v>
      </c>
      <c r="R116" s="34" t="s">
        <v>886</v>
      </c>
      <c r="S116" s="35"/>
      <c r="T116" s="39"/>
      <c r="U116" s="219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14.1</v>
      </c>
      <c r="V116" s="217" t="str">
        <f>IF(V115="","","+")</f>
        <v>+</v>
      </c>
      <c r="W116" s="220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9.1</v>
      </c>
    </row>
    <row r="117" spans="1:23" s="37" customFormat="1" ht="12.75" customHeight="1">
      <c r="A117" s="171"/>
      <c r="B117" s="31"/>
      <c r="C117" s="32"/>
      <c r="D117" s="172"/>
      <c r="E117" s="173" t="s">
        <v>17</v>
      </c>
      <c r="F117" s="34" t="s">
        <v>794</v>
      </c>
      <c r="G117" s="35"/>
      <c r="H117" s="39"/>
      <c r="I117" s="41"/>
      <c r="J117" s="217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14.1</v>
      </c>
      <c r="K117" s="218"/>
      <c r="L117" s="36"/>
      <c r="M117" s="171"/>
      <c r="N117" s="31"/>
      <c r="O117" s="32"/>
      <c r="P117" s="172"/>
      <c r="Q117" s="173" t="s">
        <v>17</v>
      </c>
      <c r="R117" s="34" t="s">
        <v>887</v>
      </c>
      <c r="S117" s="35"/>
      <c r="T117" s="39"/>
      <c r="U117" s="41"/>
      <c r="V117" s="217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6.1</v>
      </c>
      <c r="W117" s="218"/>
    </row>
    <row r="118" spans="1:23" s="37" customFormat="1" ht="12.75" customHeight="1">
      <c r="A118" s="178" t="s">
        <v>14</v>
      </c>
      <c r="B118" s="179" t="s">
        <v>299</v>
      </c>
      <c r="C118" s="32"/>
      <c r="D118" s="172"/>
      <c r="F118" s="35"/>
      <c r="G118" s="173" t="s">
        <v>14</v>
      </c>
      <c r="H118" s="181" t="s">
        <v>675</v>
      </c>
      <c r="I118" s="35"/>
      <c r="J118" s="176"/>
      <c r="K118" s="174"/>
      <c r="L118" s="36"/>
      <c r="M118" s="178" t="s">
        <v>14</v>
      </c>
      <c r="N118" s="179" t="s">
        <v>888</v>
      </c>
      <c r="O118" s="32"/>
      <c r="P118" s="172"/>
      <c r="R118" s="35"/>
      <c r="S118" s="173" t="s">
        <v>14</v>
      </c>
      <c r="T118" s="181" t="s">
        <v>889</v>
      </c>
      <c r="U118" s="35"/>
      <c r="V118" s="176"/>
      <c r="W118" s="174"/>
    </row>
    <row r="119" spans="1:23" s="37" customFormat="1" ht="12.75" customHeight="1">
      <c r="A119" s="182" t="s">
        <v>15</v>
      </c>
      <c r="B119" s="179" t="s">
        <v>660</v>
      </c>
      <c r="C119" s="42"/>
      <c r="D119" s="172"/>
      <c r="F119" s="183"/>
      <c r="G119" s="175" t="s">
        <v>15</v>
      </c>
      <c r="H119" s="181" t="s">
        <v>890</v>
      </c>
      <c r="I119" s="35"/>
      <c r="J119" s="176"/>
      <c r="K119" s="174"/>
      <c r="L119" s="36"/>
      <c r="M119" s="182" t="s">
        <v>15</v>
      </c>
      <c r="N119" s="179" t="s">
        <v>199</v>
      </c>
      <c r="O119" s="42"/>
      <c r="P119" s="172"/>
      <c r="R119" s="183"/>
      <c r="S119" s="175" t="s">
        <v>15</v>
      </c>
      <c r="T119" s="181" t="s">
        <v>159</v>
      </c>
      <c r="U119" s="35"/>
      <c r="V119" s="176"/>
      <c r="W119" s="174"/>
    </row>
    <row r="120" spans="1:23" s="37" customFormat="1" ht="12.75" customHeight="1">
      <c r="A120" s="182" t="s">
        <v>16</v>
      </c>
      <c r="B120" s="179" t="s">
        <v>891</v>
      </c>
      <c r="C120" s="32"/>
      <c r="D120" s="172"/>
      <c r="F120" s="183"/>
      <c r="G120" s="175" t="s">
        <v>16</v>
      </c>
      <c r="H120" s="180" t="s">
        <v>695</v>
      </c>
      <c r="I120" s="35"/>
      <c r="J120" s="35"/>
      <c r="K120" s="174"/>
      <c r="L120" s="36"/>
      <c r="M120" s="182" t="s">
        <v>16</v>
      </c>
      <c r="N120" s="179" t="s">
        <v>660</v>
      </c>
      <c r="O120" s="32"/>
      <c r="P120" s="172"/>
      <c r="R120" s="183"/>
      <c r="S120" s="175" t="s">
        <v>16</v>
      </c>
      <c r="T120" s="181" t="s">
        <v>797</v>
      </c>
      <c r="U120" s="35"/>
      <c r="V120" s="35"/>
      <c r="W120" s="174"/>
    </row>
    <row r="121" spans="1:23" s="37" customFormat="1" ht="12.75" customHeight="1">
      <c r="A121" s="178" t="s">
        <v>17</v>
      </c>
      <c r="B121" s="179" t="s">
        <v>892</v>
      </c>
      <c r="C121" s="42"/>
      <c r="D121" s="172"/>
      <c r="F121" s="35"/>
      <c r="G121" s="173" t="s">
        <v>17</v>
      </c>
      <c r="H121" s="181" t="s">
        <v>893</v>
      </c>
      <c r="I121" s="88"/>
      <c r="J121" s="101" t="s">
        <v>106</v>
      </c>
      <c r="K121" s="90"/>
      <c r="L121" s="36"/>
      <c r="M121" s="178" t="s">
        <v>17</v>
      </c>
      <c r="N121" s="179" t="s">
        <v>894</v>
      </c>
      <c r="O121" s="42"/>
      <c r="P121" s="172"/>
      <c r="R121" s="35"/>
      <c r="S121" s="173" t="s">
        <v>17</v>
      </c>
      <c r="T121" s="181" t="s">
        <v>767</v>
      </c>
      <c r="U121" s="88"/>
      <c r="V121" s="101" t="s">
        <v>106</v>
      </c>
      <c r="W121" s="90"/>
    </row>
    <row r="122" spans="1:23" s="37" customFormat="1" ht="12.75" customHeight="1">
      <c r="A122" s="185"/>
      <c r="B122" s="42"/>
      <c r="C122" s="173"/>
      <c r="D122" s="172"/>
      <c r="E122" s="173" t="s">
        <v>14</v>
      </c>
      <c r="F122" s="34" t="s">
        <v>895</v>
      </c>
      <c r="G122" s="35"/>
      <c r="H122" s="186"/>
      <c r="I122" s="105" t="s">
        <v>19</v>
      </c>
      <c r="J122" s="106" t="s">
        <v>896</v>
      </c>
      <c r="K122" s="90"/>
      <c r="L122" s="36"/>
      <c r="M122" s="185"/>
      <c r="N122" s="42"/>
      <c r="O122" s="173"/>
      <c r="P122" s="172"/>
      <c r="Q122" s="173" t="s">
        <v>14</v>
      </c>
      <c r="R122" s="34" t="s">
        <v>897</v>
      </c>
      <c r="S122" s="35"/>
      <c r="T122" s="186"/>
      <c r="U122" s="105" t="s">
        <v>19</v>
      </c>
      <c r="V122" s="106" t="s">
        <v>898</v>
      </c>
      <c r="W122" s="90"/>
    </row>
    <row r="123" spans="1:23" s="37" customFormat="1" ht="12.75" customHeight="1">
      <c r="A123" s="171"/>
      <c r="B123" s="107" t="s">
        <v>21</v>
      </c>
      <c r="C123" s="32"/>
      <c r="D123" s="172"/>
      <c r="E123" s="175" t="s">
        <v>15</v>
      </c>
      <c r="F123" s="34" t="s">
        <v>728</v>
      </c>
      <c r="G123" s="35"/>
      <c r="H123" s="39"/>
      <c r="I123" s="105" t="s">
        <v>22</v>
      </c>
      <c r="J123" s="108" t="s">
        <v>899</v>
      </c>
      <c r="K123" s="90"/>
      <c r="L123" s="36"/>
      <c r="M123" s="171"/>
      <c r="N123" s="107" t="s">
        <v>21</v>
      </c>
      <c r="O123" s="32"/>
      <c r="P123" s="172"/>
      <c r="Q123" s="175" t="s">
        <v>15</v>
      </c>
      <c r="R123" s="34" t="s">
        <v>900</v>
      </c>
      <c r="S123" s="35"/>
      <c r="T123" s="39"/>
      <c r="U123" s="105" t="s">
        <v>22</v>
      </c>
      <c r="V123" s="108" t="s">
        <v>898</v>
      </c>
      <c r="W123" s="90"/>
    </row>
    <row r="124" spans="1:23" s="37" customFormat="1" ht="12.75" customHeight="1">
      <c r="A124" s="171"/>
      <c r="B124" s="107" t="s">
        <v>901</v>
      </c>
      <c r="C124" s="32"/>
      <c r="D124" s="172"/>
      <c r="E124" s="175" t="s">
        <v>16</v>
      </c>
      <c r="F124" s="34" t="s">
        <v>902</v>
      </c>
      <c r="G124" s="176"/>
      <c r="H124" s="39"/>
      <c r="I124" s="105" t="s">
        <v>25</v>
      </c>
      <c r="J124" s="108" t="s">
        <v>903</v>
      </c>
      <c r="K124" s="90"/>
      <c r="L124" s="36"/>
      <c r="M124" s="171"/>
      <c r="N124" s="107" t="s">
        <v>904</v>
      </c>
      <c r="O124" s="32"/>
      <c r="P124" s="172"/>
      <c r="Q124" s="175" t="s">
        <v>16</v>
      </c>
      <c r="R124" s="34" t="s">
        <v>306</v>
      </c>
      <c r="S124" s="176"/>
      <c r="T124" s="39"/>
      <c r="U124" s="105" t="s">
        <v>25</v>
      </c>
      <c r="V124" s="108" t="s">
        <v>905</v>
      </c>
      <c r="W124" s="90"/>
    </row>
    <row r="125" spans="1:23" s="37" customFormat="1" ht="12.75" customHeight="1">
      <c r="A125" s="187"/>
      <c r="B125" s="40"/>
      <c r="C125" s="40"/>
      <c r="D125" s="172"/>
      <c r="E125" s="173" t="s">
        <v>17</v>
      </c>
      <c r="F125" s="179" t="s">
        <v>906</v>
      </c>
      <c r="G125" s="40"/>
      <c r="H125" s="40"/>
      <c r="I125" s="111" t="s">
        <v>26</v>
      </c>
      <c r="J125" s="108" t="s">
        <v>903</v>
      </c>
      <c r="K125" s="112"/>
      <c r="L125" s="43"/>
      <c r="M125" s="187"/>
      <c r="N125" s="40"/>
      <c r="O125" s="40"/>
      <c r="P125" s="172"/>
      <c r="Q125" s="173" t="s">
        <v>17</v>
      </c>
      <c r="R125" s="179" t="s">
        <v>907</v>
      </c>
      <c r="S125" s="40"/>
      <c r="T125" s="40"/>
      <c r="U125" s="111" t="s">
        <v>26</v>
      </c>
      <c r="V125" s="108" t="s">
        <v>905</v>
      </c>
      <c r="W125" s="112"/>
    </row>
    <row r="126" spans="1:23" ht="4.5" customHeight="1">
      <c r="A126" s="188"/>
      <c r="B126" s="189"/>
      <c r="C126" s="190"/>
      <c r="D126" s="191"/>
      <c r="E126" s="192"/>
      <c r="F126" s="193"/>
      <c r="G126" s="194"/>
      <c r="H126" s="194"/>
      <c r="I126" s="190"/>
      <c r="J126" s="189"/>
      <c r="K126" s="195"/>
      <c r="M126" s="188"/>
      <c r="N126" s="189"/>
      <c r="O126" s="190"/>
      <c r="P126" s="191"/>
      <c r="Q126" s="192"/>
      <c r="R126" s="193"/>
      <c r="S126" s="194"/>
      <c r="T126" s="194"/>
      <c r="U126" s="190"/>
      <c r="V126" s="189"/>
      <c r="W126" s="195"/>
    </row>
    <row r="127" spans="1:23" ht="12.75" customHeight="1">
      <c r="A127" s="123"/>
      <c r="B127" s="123" t="s">
        <v>27</v>
      </c>
      <c r="C127" s="124"/>
      <c r="D127" s="125" t="s">
        <v>28</v>
      </c>
      <c r="E127" s="125" t="s">
        <v>29</v>
      </c>
      <c r="F127" s="125" t="s">
        <v>30</v>
      </c>
      <c r="G127" s="126" t="s">
        <v>31</v>
      </c>
      <c r="H127" s="127"/>
      <c r="I127" s="124" t="s">
        <v>32</v>
      </c>
      <c r="J127" s="125" t="s">
        <v>27</v>
      </c>
      <c r="K127" s="123" t="s">
        <v>33</v>
      </c>
      <c r="L127" s="25">
        <v>150</v>
      </c>
      <c r="M127" s="123"/>
      <c r="N127" s="123" t="s">
        <v>27</v>
      </c>
      <c r="O127" s="124"/>
      <c r="P127" s="125" t="s">
        <v>28</v>
      </c>
      <c r="Q127" s="125" t="s">
        <v>29</v>
      </c>
      <c r="R127" s="125" t="s">
        <v>30</v>
      </c>
      <c r="S127" s="126" t="s">
        <v>31</v>
      </c>
      <c r="T127" s="127"/>
      <c r="U127" s="124" t="s">
        <v>32</v>
      </c>
      <c r="V127" s="125" t="s">
        <v>27</v>
      </c>
      <c r="W127" s="123" t="s">
        <v>33</v>
      </c>
    </row>
    <row r="128" spans="1:23" ht="12.75">
      <c r="A128" s="129" t="s">
        <v>33</v>
      </c>
      <c r="B128" s="155" t="s">
        <v>34</v>
      </c>
      <c r="C128" s="156" t="s">
        <v>35</v>
      </c>
      <c r="D128" s="157" t="s">
        <v>36</v>
      </c>
      <c r="E128" s="157" t="s">
        <v>37</v>
      </c>
      <c r="F128" s="157"/>
      <c r="G128" s="132" t="s">
        <v>35</v>
      </c>
      <c r="H128" s="132" t="s">
        <v>32</v>
      </c>
      <c r="I128" s="130"/>
      <c r="J128" s="129" t="s">
        <v>34</v>
      </c>
      <c r="K128" s="129"/>
      <c r="L128" s="25">
        <v>150</v>
      </c>
      <c r="M128" s="129" t="s">
        <v>33</v>
      </c>
      <c r="N128" s="155" t="s">
        <v>34</v>
      </c>
      <c r="O128" s="156" t="s">
        <v>35</v>
      </c>
      <c r="P128" s="157" t="s">
        <v>36</v>
      </c>
      <c r="Q128" s="157" t="s">
        <v>37</v>
      </c>
      <c r="R128" s="157"/>
      <c r="S128" s="132" t="s">
        <v>35</v>
      </c>
      <c r="T128" s="132" t="s">
        <v>32</v>
      </c>
      <c r="U128" s="130"/>
      <c r="V128" s="129" t="s">
        <v>34</v>
      </c>
      <c r="W128" s="129"/>
    </row>
    <row r="129" spans="1:23" ht="16.5" customHeight="1">
      <c r="A129" s="134">
        <v>1.25</v>
      </c>
      <c r="B129" s="135">
        <v>3</v>
      </c>
      <c r="C129" s="136">
        <v>3</v>
      </c>
      <c r="D129" s="158" t="s">
        <v>137</v>
      </c>
      <c r="E129" s="137" t="s">
        <v>19</v>
      </c>
      <c r="F129" s="138">
        <v>9</v>
      </c>
      <c r="G129" s="139">
        <v>140</v>
      </c>
      <c r="H129" s="139"/>
      <c r="I129" s="140">
        <v>6</v>
      </c>
      <c r="J129" s="141">
        <v>1</v>
      </c>
      <c r="K129" s="142">
        <v>-1.25</v>
      </c>
      <c r="L129" s="25"/>
      <c r="M129" s="134">
        <v>0</v>
      </c>
      <c r="N129" s="135">
        <v>2</v>
      </c>
      <c r="O129" s="136">
        <v>3</v>
      </c>
      <c r="P129" s="158" t="s">
        <v>48</v>
      </c>
      <c r="Q129" s="137" t="s">
        <v>26</v>
      </c>
      <c r="R129" s="138">
        <v>9</v>
      </c>
      <c r="S129" s="139">
        <v>50</v>
      </c>
      <c r="T129" s="139"/>
      <c r="U129" s="140">
        <v>6</v>
      </c>
      <c r="V129" s="141">
        <v>2</v>
      </c>
      <c r="W129" s="142">
        <v>0</v>
      </c>
    </row>
    <row r="130" spans="1:23" ht="16.5" customHeight="1">
      <c r="A130" s="134">
        <v>-3.75</v>
      </c>
      <c r="B130" s="135">
        <v>0</v>
      </c>
      <c r="C130" s="136">
        <v>5</v>
      </c>
      <c r="D130" s="158" t="s">
        <v>136</v>
      </c>
      <c r="E130" s="137" t="s">
        <v>19</v>
      </c>
      <c r="F130" s="138">
        <v>9</v>
      </c>
      <c r="G130" s="139"/>
      <c r="H130" s="139">
        <v>50</v>
      </c>
      <c r="I130" s="140">
        <v>2</v>
      </c>
      <c r="J130" s="141">
        <v>4</v>
      </c>
      <c r="K130" s="142">
        <v>3.75</v>
      </c>
      <c r="L130" s="25"/>
      <c r="M130" s="134">
        <v>0</v>
      </c>
      <c r="N130" s="135">
        <v>2</v>
      </c>
      <c r="O130" s="136">
        <v>5</v>
      </c>
      <c r="P130" s="158" t="s">
        <v>48</v>
      </c>
      <c r="Q130" s="137" t="s">
        <v>26</v>
      </c>
      <c r="R130" s="138">
        <v>9</v>
      </c>
      <c r="S130" s="139">
        <v>50</v>
      </c>
      <c r="T130" s="139"/>
      <c r="U130" s="140">
        <v>2</v>
      </c>
      <c r="V130" s="141">
        <v>2</v>
      </c>
      <c r="W130" s="142">
        <v>0</v>
      </c>
    </row>
    <row r="131" spans="1:23" ht="16.5" customHeight="1">
      <c r="A131" s="134">
        <v>1.25</v>
      </c>
      <c r="B131" s="135">
        <v>3</v>
      </c>
      <c r="C131" s="136">
        <v>1</v>
      </c>
      <c r="D131" s="158" t="s">
        <v>137</v>
      </c>
      <c r="E131" s="137" t="s">
        <v>19</v>
      </c>
      <c r="F131" s="138">
        <v>9</v>
      </c>
      <c r="G131" s="139">
        <v>140</v>
      </c>
      <c r="H131" s="139"/>
      <c r="I131" s="140">
        <v>4</v>
      </c>
      <c r="J131" s="141">
        <v>1</v>
      </c>
      <c r="K131" s="142">
        <v>-1.25</v>
      </c>
      <c r="L131" s="25"/>
      <c r="M131" s="134">
        <v>0</v>
      </c>
      <c r="N131" s="135">
        <v>2</v>
      </c>
      <c r="O131" s="136">
        <v>1</v>
      </c>
      <c r="P131" s="158" t="s">
        <v>48</v>
      </c>
      <c r="Q131" s="137" t="s">
        <v>26</v>
      </c>
      <c r="R131" s="138">
        <v>9</v>
      </c>
      <c r="S131" s="139">
        <v>50</v>
      </c>
      <c r="T131" s="139"/>
      <c r="U131" s="140">
        <v>4</v>
      </c>
      <c r="V131" s="141">
        <v>2</v>
      </c>
      <c r="W131" s="142">
        <v>0</v>
      </c>
    </row>
    <row r="132" spans="1:23" s="37" customFormat="1" ht="9.75" customHeight="1">
      <c r="A132" s="26"/>
      <c r="B132" s="26"/>
      <c r="C132" s="50"/>
      <c r="D132" s="26"/>
      <c r="E132" s="26"/>
      <c r="F132" s="26"/>
      <c r="G132" s="26"/>
      <c r="H132" s="26"/>
      <c r="I132" s="50"/>
      <c r="J132" s="26"/>
      <c r="K132" s="26"/>
      <c r="L132" s="49"/>
      <c r="M132" s="26"/>
      <c r="N132" s="26"/>
      <c r="O132" s="50"/>
      <c r="P132" s="26"/>
      <c r="Q132" s="26"/>
      <c r="R132" s="26"/>
      <c r="S132" s="26"/>
      <c r="T132" s="26"/>
      <c r="U132" s="50"/>
      <c r="V132" s="26"/>
      <c r="W132" s="26"/>
    </row>
    <row r="133" spans="1:23" s="37" customFormat="1" ht="15">
      <c r="A133" s="17"/>
      <c r="B133" s="18" t="s">
        <v>5</v>
      </c>
      <c r="C133" s="19"/>
      <c r="D133" s="18"/>
      <c r="E133" s="20" t="s">
        <v>67</v>
      </c>
      <c r="F133" s="21"/>
      <c r="G133" s="22" t="s">
        <v>7</v>
      </c>
      <c r="H133" s="22"/>
      <c r="I133" s="23" t="s">
        <v>8</v>
      </c>
      <c r="J133" s="23"/>
      <c r="K133" s="24"/>
      <c r="L133" s="25">
        <v>150</v>
      </c>
      <c r="M133" s="17"/>
      <c r="N133" s="18" t="s">
        <v>5</v>
      </c>
      <c r="O133" s="19"/>
      <c r="P133" s="18"/>
      <c r="Q133" s="20" t="s">
        <v>68</v>
      </c>
      <c r="R133" s="21"/>
      <c r="S133" s="22" t="s">
        <v>7</v>
      </c>
      <c r="T133" s="22"/>
      <c r="U133" s="23" t="s">
        <v>10</v>
      </c>
      <c r="V133" s="23"/>
      <c r="W133" s="24"/>
    </row>
    <row r="134" spans="1:23" s="37" customFormat="1" ht="12.75">
      <c r="A134" s="27"/>
      <c r="B134" s="27"/>
      <c r="C134" s="28"/>
      <c r="D134" s="29"/>
      <c r="E134" s="29"/>
      <c r="F134" s="29"/>
      <c r="G134" s="30" t="s">
        <v>11</v>
      </c>
      <c r="H134" s="30"/>
      <c r="I134" s="23" t="s">
        <v>44</v>
      </c>
      <c r="J134" s="23"/>
      <c r="K134" s="24"/>
      <c r="L134" s="25">
        <v>150</v>
      </c>
      <c r="M134" s="27"/>
      <c r="N134" s="27"/>
      <c r="O134" s="28"/>
      <c r="P134" s="29"/>
      <c r="Q134" s="29"/>
      <c r="R134" s="29"/>
      <c r="S134" s="30" t="s">
        <v>11</v>
      </c>
      <c r="T134" s="30"/>
      <c r="U134" s="23" t="s">
        <v>12</v>
      </c>
      <c r="V134" s="23"/>
      <c r="W134" s="24"/>
    </row>
    <row r="135" spans="1:23" s="37" customFormat="1" ht="4.5" customHeight="1">
      <c r="A135" s="163"/>
      <c r="B135" s="164"/>
      <c r="C135" s="165"/>
      <c r="D135" s="166"/>
      <c r="E135" s="167"/>
      <c r="F135" s="168"/>
      <c r="G135" s="169"/>
      <c r="H135" s="169"/>
      <c r="I135" s="165"/>
      <c r="J135" s="164"/>
      <c r="K135" s="170"/>
      <c r="L135" s="25"/>
      <c r="M135" s="163"/>
      <c r="N135" s="164"/>
      <c r="O135" s="165"/>
      <c r="P135" s="166"/>
      <c r="Q135" s="167"/>
      <c r="R135" s="168"/>
      <c r="S135" s="169"/>
      <c r="T135" s="169"/>
      <c r="U135" s="165"/>
      <c r="V135" s="164"/>
      <c r="W135" s="170"/>
    </row>
    <row r="136" spans="1:23" s="37" customFormat="1" ht="12.75" customHeight="1">
      <c r="A136" s="171"/>
      <c r="B136" s="31"/>
      <c r="C136" s="32"/>
      <c r="D136" s="172"/>
      <c r="E136" s="173" t="s">
        <v>14</v>
      </c>
      <c r="F136" s="34" t="s">
        <v>12</v>
      </c>
      <c r="G136" s="35"/>
      <c r="H136" s="39"/>
      <c r="I136" s="39"/>
      <c r="J136" s="216"/>
      <c r="K136" s="174"/>
      <c r="L136" s="36"/>
      <c r="M136" s="171"/>
      <c r="N136" s="31"/>
      <c r="O136" s="32"/>
      <c r="P136" s="172"/>
      <c r="Q136" s="173" t="s">
        <v>14</v>
      </c>
      <c r="R136" s="34" t="s">
        <v>860</v>
      </c>
      <c r="S136" s="35"/>
      <c r="T136" s="39"/>
      <c r="U136" s="39"/>
      <c r="V136" s="216"/>
      <c r="W136" s="174"/>
    </row>
    <row r="137" spans="1:23" s="37" customFormat="1" ht="12.75" customHeight="1">
      <c r="A137" s="171"/>
      <c r="B137" s="31"/>
      <c r="C137" s="32"/>
      <c r="D137" s="172"/>
      <c r="E137" s="175" t="s">
        <v>15</v>
      </c>
      <c r="F137" s="34" t="s">
        <v>908</v>
      </c>
      <c r="G137" s="176"/>
      <c r="H137" s="39"/>
      <c r="I137" s="41"/>
      <c r="J137" s="217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8.1</v>
      </c>
      <c r="K137" s="218"/>
      <c r="L137" s="36"/>
      <c r="M137" s="171"/>
      <c r="N137" s="31"/>
      <c r="O137" s="32"/>
      <c r="P137" s="172"/>
      <c r="Q137" s="175" t="s">
        <v>15</v>
      </c>
      <c r="R137" s="34" t="s">
        <v>206</v>
      </c>
      <c r="S137" s="176"/>
      <c r="T137" s="39"/>
      <c r="U137" s="41"/>
      <c r="V137" s="217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14.1</v>
      </c>
      <c r="W137" s="218"/>
    </row>
    <row r="138" spans="1:23" s="37" customFormat="1" ht="12.75" customHeight="1">
      <c r="A138" s="171"/>
      <c r="B138" s="31"/>
      <c r="C138" s="32"/>
      <c r="D138" s="172"/>
      <c r="E138" s="175" t="s">
        <v>16</v>
      </c>
      <c r="F138" s="34" t="s">
        <v>909</v>
      </c>
      <c r="G138" s="35"/>
      <c r="H138" s="39"/>
      <c r="I138" s="219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J138" s="217" t="str">
        <f>IF(J137="","","+")</f>
        <v>+</v>
      </c>
      <c r="K138" s="220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12.1</v>
      </c>
      <c r="L138" s="36"/>
      <c r="M138" s="171"/>
      <c r="N138" s="31"/>
      <c r="O138" s="32"/>
      <c r="P138" s="172"/>
      <c r="Q138" s="175" t="s">
        <v>16</v>
      </c>
      <c r="R138" s="34" t="s">
        <v>910</v>
      </c>
      <c r="S138" s="35"/>
      <c r="T138" s="39"/>
      <c r="U138" s="219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11.1</v>
      </c>
      <c r="V138" s="217" t="str">
        <f>IF(V137="","","+")</f>
        <v>+</v>
      </c>
      <c r="W138" s="220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6.1</v>
      </c>
    </row>
    <row r="139" spans="1:23" s="37" customFormat="1" ht="12.75" customHeight="1">
      <c r="A139" s="171"/>
      <c r="B139" s="31"/>
      <c r="C139" s="32"/>
      <c r="D139" s="172"/>
      <c r="E139" s="173" t="s">
        <v>17</v>
      </c>
      <c r="F139" s="34" t="s">
        <v>911</v>
      </c>
      <c r="G139" s="35"/>
      <c r="H139" s="39"/>
      <c r="I139" s="41"/>
      <c r="J139" s="217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10.1</v>
      </c>
      <c r="K139" s="218"/>
      <c r="L139" s="36"/>
      <c r="M139" s="171"/>
      <c r="N139" s="31"/>
      <c r="O139" s="32"/>
      <c r="P139" s="172"/>
      <c r="Q139" s="173" t="s">
        <v>17</v>
      </c>
      <c r="R139" s="34" t="s">
        <v>831</v>
      </c>
      <c r="S139" s="35"/>
      <c r="T139" s="39"/>
      <c r="U139" s="41"/>
      <c r="V139" s="217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9.1</v>
      </c>
      <c r="W139" s="218"/>
    </row>
    <row r="140" spans="1:23" s="37" customFormat="1" ht="12.75" customHeight="1">
      <c r="A140" s="178" t="s">
        <v>14</v>
      </c>
      <c r="B140" s="179" t="s">
        <v>145</v>
      </c>
      <c r="C140" s="32"/>
      <c r="D140" s="172"/>
      <c r="F140" s="35"/>
      <c r="G140" s="173" t="s">
        <v>14</v>
      </c>
      <c r="H140" s="181" t="s">
        <v>912</v>
      </c>
      <c r="I140" s="35"/>
      <c r="J140" s="176"/>
      <c r="K140" s="174"/>
      <c r="L140" s="36"/>
      <c r="M140" s="178" t="s">
        <v>14</v>
      </c>
      <c r="N140" s="179" t="s">
        <v>427</v>
      </c>
      <c r="O140" s="32"/>
      <c r="P140" s="172"/>
      <c r="R140" s="35"/>
      <c r="S140" s="173" t="s">
        <v>14</v>
      </c>
      <c r="T140" s="181" t="s">
        <v>913</v>
      </c>
      <c r="U140" s="35"/>
      <c r="V140" s="176"/>
      <c r="W140" s="174"/>
    </row>
    <row r="141" spans="1:23" s="37" customFormat="1" ht="12.75" customHeight="1">
      <c r="A141" s="182" t="s">
        <v>15</v>
      </c>
      <c r="B141" s="179" t="s">
        <v>651</v>
      </c>
      <c r="C141" s="42"/>
      <c r="D141" s="172"/>
      <c r="F141" s="183"/>
      <c r="G141" s="175" t="s">
        <v>15</v>
      </c>
      <c r="H141" s="181" t="s">
        <v>914</v>
      </c>
      <c r="I141" s="35"/>
      <c r="J141" s="176"/>
      <c r="K141" s="174"/>
      <c r="L141" s="36"/>
      <c r="M141" s="182" t="s">
        <v>15</v>
      </c>
      <c r="N141" s="179" t="s">
        <v>303</v>
      </c>
      <c r="O141" s="42"/>
      <c r="P141" s="172"/>
      <c r="R141" s="183"/>
      <c r="S141" s="175" t="s">
        <v>15</v>
      </c>
      <c r="T141" s="181" t="s">
        <v>266</v>
      </c>
      <c r="U141" s="35"/>
      <c r="V141" s="176"/>
      <c r="W141" s="174"/>
    </row>
    <row r="142" spans="1:23" s="37" customFormat="1" ht="12.75" customHeight="1">
      <c r="A142" s="182" t="s">
        <v>16</v>
      </c>
      <c r="B142" s="179" t="s">
        <v>233</v>
      </c>
      <c r="C142" s="32"/>
      <c r="D142" s="172"/>
      <c r="F142" s="183"/>
      <c r="G142" s="175" t="s">
        <v>16</v>
      </c>
      <c r="H142" s="181" t="s">
        <v>140</v>
      </c>
      <c r="I142" s="35"/>
      <c r="J142" s="35"/>
      <c r="K142" s="174"/>
      <c r="L142" s="36"/>
      <c r="M142" s="182" t="s">
        <v>16</v>
      </c>
      <c r="N142" s="179" t="s">
        <v>915</v>
      </c>
      <c r="O142" s="32"/>
      <c r="P142" s="172"/>
      <c r="R142" s="183"/>
      <c r="S142" s="175" t="s">
        <v>16</v>
      </c>
      <c r="T142" s="181" t="s">
        <v>133</v>
      </c>
      <c r="U142" s="35"/>
      <c r="V142" s="35"/>
      <c r="W142" s="174"/>
    </row>
    <row r="143" spans="1:23" s="37" customFormat="1" ht="12.75" customHeight="1">
      <c r="A143" s="178" t="s">
        <v>17</v>
      </c>
      <c r="B143" s="179" t="s">
        <v>110</v>
      </c>
      <c r="C143" s="42"/>
      <c r="D143" s="172"/>
      <c r="F143" s="35"/>
      <c r="G143" s="173" t="s">
        <v>17</v>
      </c>
      <c r="H143" s="181" t="s">
        <v>916</v>
      </c>
      <c r="I143" s="88"/>
      <c r="J143" s="101" t="s">
        <v>106</v>
      </c>
      <c r="K143" s="90"/>
      <c r="L143" s="36"/>
      <c r="M143" s="178" t="s">
        <v>17</v>
      </c>
      <c r="N143" s="179" t="s">
        <v>852</v>
      </c>
      <c r="O143" s="42"/>
      <c r="P143" s="172"/>
      <c r="R143" s="35"/>
      <c r="S143" s="173" t="s">
        <v>17</v>
      </c>
      <c r="T143" s="181" t="s">
        <v>917</v>
      </c>
      <c r="U143" s="88"/>
      <c r="V143" s="101" t="s">
        <v>106</v>
      </c>
      <c r="W143" s="90"/>
    </row>
    <row r="144" spans="1:23" s="37" customFormat="1" ht="12.75" customHeight="1">
      <c r="A144" s="185"/>
      <c r="B144" s="42"/>
      <c r="C144" s="173"/>
      <c r="D144" s="172"/>
      <c r="E144" s="173" t="s">
        <v>14</v>
      </c>
      <c r="F144" s="34" t="s">
        <v>918</v>
      </c>
      <c r="G144" s="35"/>
      <c r="H144" s="186"/>
      <c r="I144" s="105" t="s">
        <v>19</v>
      </c>
      <c r="J144" s="106" t="s">
        <v>919</v>
      </c>
      <c r="K144" s="90"/>
      <c r="L144" s="36"/>
      <c r="M144" s="185"/>
      <c r="N144" s="42"/>
      <c r="O144" s="173"/>
      <c r="P144" s="172"/>
      <c r="Q144" s="173" t="s">
        <v>14</v>
      </c>
      <c r="R144" s="34" t="s">
        <v>45</v>
      </c>
      <c r="S144" s="35"/>
      <c r="T144" s="186"/>
      <c r="U144" s="105" t="s">
        <v>19</v>
      </c>
      <c r="V144" s="106" t="s">
        <v>920</v>
      </c>
      <c r="W144" s="90"/>
    </row>
    <row r="145" spans="1:23" s="37" customFormat="1" ht="12.75" customHeight="1">
      <c r="A145" s="171"/>
      <c r="B145" s="107" t="s">
        <v>21</v>
      </c>
      <c r="C145" s="32"/>
      <c r="D145" s="172"/>
      <c r="E145" s="175" t="s">
        <v>15</v>
      </c>
      <c r="F145" s="34" t="s">
        <v>102</v>
      </c>
      <c r="G145" s="35"/>
      <c r="H145" s="39"/>
      <c r="I145" s="105" t="s">
        <v>22</v>
      </c>
      <c r="J145" s="108" t="s">
        <v>921</v>
      </c>
      <c r="K145" s="90"/>
      <c r="L145" s="36"/>
      <c r="M145" s="171"/>
      <c r="N145" s="107" t="s">
        <v>21</v>
      </c>
      <c r="O145" s="32"/>
      <c r="P145" s="172"/>
      <c r="Q145" s="175" t="s">
        <v>15</v>
      </c>
      <c r="R145" s="34" t="s">
        <v>922</v>
      </c>
      <c r="S145" s="35"/>
      <c r="T145" s="39"/>
      <c r="U145" s="105" t="s">
        <v>22</v>
      </c>
      <c r="V145" s="108" t="s">
        <v>920</v>
      </c>
      <c r="W145" s="90"/>
    </row>
    <row r="146" spans="1:23" s="37" customFormat="1" ht="12.75" customHeight="1">
      <c r="A146" s="171"/>
      <c r="B146" s="107" t="s">
        <v>923</v>
      </c>
      <c r="C146" s="32"/>
      <c r="D146" s="172"/>
      <c r="E146" s="175" t="s">
        <v>16</v>
      </c>
      <c r="F146" s="34" t="s">
        <v>483</v>
      </c>
      <c r="G146" s="176"/>
      <c r="H146" s="39"/>
      <c r="I146" s="105" t="s">
        <v>25</v>
      </c>
      <c r="J146" s="108" t="s">
        <v>924</v>
      </c>
      <c r="K146" s="90"/>
      <c r="L146" s="36"/>
      <c r="M146" s="171"/>
      <c r="N146" s="107" t="s">
        <v>689</v>
      </c>
      <c r="O146" s="32"/>
      <c r="P146" s="172"/>
      <c r="Q146" s="175" t="s">
        <v>16</v>
      </c>
      <c r="R146" s="34" t="s">
        <v>925</v>
      </c>
      <c r="S146" s="176"/>
      <c r="T146" s="39"/>
      <c r="U146" s="105" t="s">
        <v>25</v>
      </c>
      <c r="V146" s="108" t="s">
        <v>926</v>
      </c>
      <c r="W146" s="90"/>
    </row>
    <row r="147" spans="1:23" s="37" customFormat="1" ht="12.75" customHeight="1">
      <c r="A147" s="187"/>
      <c r="B147" s="40"/>
      <c r="C147" s="40"/>
      <c r="D147" s="172"/>
      <c r="E147" s="173" t="s">
        <v>17</v>
      </c>
      <c r="F147" s="179" t="s">
        <v>616</v>
      </c>
      <c r="G147" s="40"/>
      <c r="H147" s="40"/>
      <c r="I147" s="111" t="s">
        <v>26</v>
      </c>
      <c r="J147" s="108" t="s">
        <v>927</v>
      </c>
      <c r="K147" s="112"/>
      <c r="L147" s="43"/>
      <c r="M147" s="187"/>
      <c r="N147" s="40"/>
      <c r="O147" s="40"/>
      <c r="P147" s="172"/>
      <c r="Q147" s="173" t="s">
        <v>17</v>
      </c>
      <c r="R147" s="179" t="s">
        <v>928</v>
      </c>
      <c r="S147" s="40"/>
      <c r="T147" s="40"/>
      <c r="U147" s="111" t="s">
        <v>26</v>
      </c>
      <c r="V147" s="108" t="s">
        <v>921</v>
      </c>
      <c r="W147" s="112"/>
    </row>
    <row r="148" spans="1:23" ht="4.5" customHeight="1">
      <c r="A148" s="188"/>
      <c r="B148" s="189"/>
      <c r="C148" s="190"/>
      <c r="D148" s="191"/>
      <c r="E148" s="192"/>
      <c r="F148" s="193"/>
      <c r="G148" s="194"/>
      <c r="H148" s="194"/>
      <c r="I148" s="190"/>
      <c r="J148" s="189"/>
      <c r="K148" s="195"/>
      <c r="M148" s="188"/>
      <c r="N148" s="189"/>
      <c r="O148" s="190"/>
      <c r="P148" s="191"/>
      <c r="Q148" s="192"/>
      <c r="R148" s="193"/>
      <c r="S148" s="194"/>
      <c r="T148" s="194"/>
      <c r="U148" s="190"/>
      <c r="V148" s="189"/>
      <c r="W148" s="195"/>
    </row>
    <row r="149" spans="1:23" ht="12.75" customHeight="1">
      <c r="A149" s="123"/>
      <c r="B149" s="123" t="s">
        <v>27</v>
      </c>
      <c r="C149" s="124"/>
      <c r="D149" s="125" t="s">
        <v>28</v>
      </c>
      <c r="E149" s="125" t="s">
        <v>29</v>
      </c>
      <c r="F149" s="125" t="s">
        <v>30</v>
      </c>
      <c r="G149" s="126" t="s">
        <v>31</v>
      </c>
      <c r="H149" s="127"/>
      <c r="I149" s="124" t="s">
        <v>32</v>
      </c>
      <c r="J149" s="125" t="s">
        <v>27</v>
      </c>
      <c r="K149" s="123" t="s">
        <v>33</v>
      </c>
      <c r="L149" s="25">
        <v>150</v>
      </c>
      <c r="M149" s="123"/>
      <c r="N149" s="123" t="s">
        <v>27</v>
      </c>
      <c r="O149" s="124"/>
      <c r="P149" s="125" t="s">
        <v>28</v>
      </c>
      <c r="Q149" s="125" t="s">
        <v>29</v>
      </c>
      <c r="R149" s="125" t="s">
        <v>30</v>
      </c>
      <c r="S149" s="126" t="s">
        <v>31</v>
      </c>
      <c r="T149" s="127"/>
      <c r="U149" s="124" t="s">
        <v>32</v>
      </c>
      <c r="V149" s="125" t="s">
        <v>27</v>
      </c>
      <c r="W149" s="123" t="s">
        <v>33</v>
      </c>
    </row>
    <row r="150" spans="1:23" ht="12.75">
      <c r="A150" s="129" t="s">
        <v>33</v>
      </c>
      <c r="B150" s="155" t="s">
        <v>34</v>
      </c>
      <c r="C150" s="156" t="s">
        <v>35</v>
      </c>
      <c r="D150" s="157" t="s">
        <v>36</v>
      </c>
      <c r="E150" s="157" t="s">
        <v>37</v>
      </c>
      <c r="F150" s="157"/>
      <c r="G150" s="132" t="s">
        <v>35</v>
      </c>
      <c r="H150" s="132" t="s">
        <v>32</v>
      </c>
      <c r="I150" s="130"/>
      <c r="J150" s="129" t="s">
        <v>34</v>
      </c>
      <c r="K150" s="129"/>
      <c r="L150" s="25">
        <v>150</v>
      </c>
      <c r="M150" s="129" t="s">
        <v>33</v>
      </c>
      <c r="N150" s="155" t="s">
        <v>34</v>
      </c>
      <c r="O150" s="156" t="s">
        <v>35</v>
      </c>
      <c r="P150" s="157" t="s">
        <v>36</v>
      </c>
      <c r="Q150" s="157" t="s">
        <v>37</v>
      </c>
      <c r="R150" s="157"/>
      <c r="S150" s="132" t="s">
        <v>35</v>
      </c>
      <c r="T150" s="132" t="s">
        <v>32</v>
      </c>
      <c r="U150" s="130"/>
      <c r="V150" s="129" t="s">
        <v>34</v>
      </c>
      <c r="W150" s="129"/>
    </row>
    <row r="151" spans="1:23" ht="16.5" customHeight="1">
      <c r="A151" s="134">
        <v>-0.5</v>
      </c>
      <c r="B151" s="135">
        <v>2</v>
      </c>
      <c r="C151" s="136">
        <v>4</v>
      </c>
      <c r="D151" s="158" t="s">
        <v>56</v>
      </c>
      <c r="E151" s="137" t="s">
        <v>22</v>
      </c>
      <c r="F151" s="138">
        <v>8</v>
      </c>
      <c r="G151" s="139"/>
      <c r="H151" s="139">
        <v>100</v>
      </c>
      <c r="I151" s="140">
        <v>7</v>
      </c>
      <c r="J151" s="141">
        <v>2</v>
      </c>
      <c r="K151" s="142">
        <v>0.5</v>
      </c>
      <c r="L151" s="25"/>
      <c r="M151" s="134">
        <v>-1</v>
      </c>
      <c r="N151" s="135">
        <v>2</v>
      </c>
      <c r="O151" s="136">
        <v>4</v>
      </c>
      <c r="P151" s="158" t="s">
        <v>49</v>
      </c>
      <c r="Q151" s="137" t="s">
        <v>25</v>
      </c>
      <c r="R151" s="138">
        <v>8</v>
      </c>
      <c r="S151" s="139"/>
      <c r="T151" s="139">
        <v>110</v>
      </c>
      <c r="U151" s="140">
        <v>7</v>
      </c>
      <c r="V151" s="141">
        <v>2</v>
      </c>
      <c r="W151" s="142">
        <v>1</v>
      </c>
    </row>
    <row r="152" spans="1:23" ht="16.5" customHeight="1">
      <c r="A152" s="134">
        <v>-3.25</v>
      </c>
      <c r="B152" s="135">
        <v>0</v>
      </c>
      <c r="C152" s="136">
        <v>6</v>
      </c>
      <c r="D152" s="158" t="s">
        <v>56</v>
      </c>
      <c r="E152" s="137" t="s">
        <v>22</v>
      </c>
      <c r="F152" s="138">
        <v>7</v>
      </c>
      <c r="G152" s="139"/>
      <c r="H152" s="139">
        <v>200</v>
      </c>
      <c r="I152" s="140">
        <v>2</v>
      </c>
      <c r="J152" s="141">
        <v>4</v>
      </c>
      <c r="K152" s="142">
        <v>3.25</v>
      </c>
      <c r="L152" s="25"/>
      <c r="M152" s="134">
        <v>-2</v>
      </c>
      <c r="N152" s="135">
        <v>0</v>
      </c>
      <c r="O152" s="136">
        <v>6</v>
      </c>
      <c r="P152" s="158" t="s">
        <v>49</v>
      </c>
      <c r="Q152" s="137" t="s">
        <v>25</v>
      </c>
      <c r="R152" s="138">
        <v>9</v>
      </c>
      <c r="S152" s="139"/>
      <c r="T152" s="139">
        <v>140</v>
      </c>
      <c r="U152" s="140">
        <v>2</v>
      </c>
      <c r="V152" s="141">
        <v>4</v>
      </c>
      <c r="W152" s="142">
        <v>2</v>
      </c>
    </row>
    <row r="153" spans="1:23" ht="16.5" customHeight="1">
      <c r="A153" s="134">
        <v>4.25</v>
      </c>
      <c r="B153" s="135">
        <v>4</v>
      </c>
      <c r="C153" s="136">
        <v>3</v>
      </c>
      <c r="D153" s="158" t="s">
        <v>49</v>
      </c>
      <c r="E153" s="137" t="s">
        <v>22</v>
      </c>
      <c r="F153" s="138">
        <v>8</v>
      </c>
      <c r="G153" s="139">
        <v>110</v>
      </c>
      <c r="H153" s="139"/>
      <c r="I153" s="140">
        <v>5</v>
      </c>
      <c r="J153" s="141">
        <v>0</v>
      </c>
      <c r="K153" s="142">
        <v>-4.25</v>
      </c>
      <c r="L153" s="25"/>
      <c r="M153" s="134">
        <v>4</v>
      </c>
      <c r="N153" s="135">
        <v>4</v>
      </c>
      <c r="O153" s="136">
        <v>3</v>
      </c>
      <c r="P153" s="158" t="s">
        <v>49</v>
      </c>
      <c r="Q153" s="137" t="s">
        <v>25</v>
      </c>
      <c r="R153" s="138">
        <v>6</v>
      </c>
      <c r="S153" s="139">
        <v>100</v>
      </c>
      <c r="T153" s="139"/>
      <c r="U153" s="140">
        <v>5</v>
      </c>
      <c r="V153" s="141">
        <v>0</v>
      </c>
      <c r="W153" s="142">
        <v>-4</v>
      </c>
    </row>
    <row r="154" spans="1:23" s="37" customFormat="1" ht="30" customHeight="1">
      <c r="A154" s="26"/>
      <c r="B154" s="26"/>
      <c r="C154" s="50"/>
      <c r="D154" s="26"/>
      <c r="E154" s="26"/>
      <c r="F154" s="26"/>
      <c r="G154" s="26"/>
      <c r="H154" s="26"/>
      <c r="I154" s="50"/>
      <c r="J154" s="26"/>
      <c r="K154" s="26"/>
      <c r="L154" s="49"/>
      <c r="M154" s="26"/>
      <c r="N154" s="26"/>
      <c r="O154" s="50"/>
      <c r="P154" s="26"/>
      <c r="Q154" s="26"/>
      <c r="R154" s="160"/>
      <c r="S154" s="26"/>
      <c r="T154" s="26"/>
      <c r="U154" s="50"/>
      <c r="V154" s="26"/>
      <c r="W154" s="26"/>
    </row>
    <row r="155" spans="1:23" s="37" customFormat="1" ht="15">
      <c r="A155" s="17"/>
      <c r="B155" s="18" t="s">
        <v>5</v>
      </c>
      <c r="C155" s="19"/>
      <c r="D155" s="18"/>
      <c r="E155" s="20" t="s">
        <v>71</v>
      </c>
      <c r="F155" s="21"/>
      <c r="G155" s="22" t="s">
        <v>7</v>
      </c>
      <c r="H155" s="22"/>
      <c r="I155" s="23" t="s">
        <v>40</v>
      </c>
      <c r="J155" s="23"/>
      <c r="K155" s="24"/>
      <c r="L155" s="25">
        <v>150</v>
      </c>
      <c r="M155" s="17"/>
      <c r="N155" s="18" t="s">
        <v>5</v>
      </c>
      <c r="O155" s="19"/>
      <c r="P155" s="18"/>
      <c r="Q155" s="20" t="s">
        <v>72</v>
      </c>
      <c r="R155" s="21"/>
      <c r="S155" s="22" t="s">
        <v>7</v>
      </c>
      <c r="T155" s="22"/>
      <c r="U155" s="23" t="s">
        <v>42</v>
      </c>
      <c r="V155" s="23"/>
      <c r="W155" s="24"/>
    </row>
    <row r="156" spans="1:23" s="37" customFormat="1" ht="12.75">
      <c r="A156" s="27"/>
      <c r="B156" s="27"/>
      <c r="C156" s="28"/>
      <c r="D156" s="29"/>
      <c r="E156" s="29"/>
      <c r="F156" s="29"/>
      <c r="G156" s="30" t="s">
        <v>11</v>
      </c>
      <c r="H156" s="30"/>
      <c r="I156" s="23" t="s">
        <v>13</v>
      </c>
      <c r="J156" s="23"/>
      <c r="K156" s="24"/>
      <c r="L156" s="25">
        <v>150</v>
      </c>
      <c r="M156" s="27"/>
      <c r="N156" s="27"/>
      <c r="O156" s="28"/>
      <c r="P156" s="29"/>
      <c r="Q156" s="29"/>
      <c r="R156" s="29"/>
      <c r="S156" s="30" t="s">
        <v>11</v>
      </c>
      <c r="T156" s="30"/>
      <c r="U156" s="23" t="s">
        <v>43</v>
      </c>
      <c r="V156" s="23"/>
      <c r="W156" s="24"/>
    </row>
    <row r="157" spans="1:23" s="37" customFormat="1" ht="4.5" customHeight="1">
      <c r="A157" s="163"/>
      <c r="B157" s="164"/>
      <c r="C157" s="165"/>
      <c r="D157" s="166"/>
      <c r="E157" s="167"/>
      <c r="F157" s="168"/>
      <c r="G157" s="169"/>
      <c r="H157" s="169"/>
      <c r="I157" s="165"/>
      <c r="J157" s="164"/>
      <c r="K157" s="170"/>
      <c r="L157" s="25"/>
      <c r="M157" s="163"/>
      <c r="N157" s="164"/>
      <c r="O157" s="165"/>
      <c r="P157" s="166"/>
      <c r="Q157" s="167"/>
      <c r="R157" s="168"/>
      <c r="S157" s="169"/>
      <c r="T157" s="169"/>
      <c r="U157" s="165"/>
      <c r="V157" s="164"/>
      <c r="W157" s="170"/>
    </row>
    <row r="158" spans="1:23" s="37" customFormat="1" ht="12.75" customHeight="1">
      <c r="A158" s="171"/>
      <c r="B158" s="31"/>
      <c r="C158" s="32"/>
      <c r="D158" s="172"/>
      <c r="E158" s="173" t="s">
        <v>14</v>
      </c>
      <c r="F158" s="34" t="s">
        <v>102</v>
      </c>
      <c r="G158" s="35"/>
      <c r="H158" s="39"/>
      <c r="I158" s="39"/>
      <c r="J158" s="216"/>
      <c r="K158" s="174"/>
      <c r="L158" s="36"/>
      <c r="M158" s="171"/>
      <c r="N158" s="31"/>
      <c r="O158" s="32"/>
      <c r="P158" s="172"/>
      <c r="Q158" s="173" t="s">
        <v>14</v>
      </c>
      <c r="R158" s="34" t="s">
        <v>929</v>
      </c>
      <c r="S158" s="35"/>
      <c r="T158" s="39"/>
      <c r="U158" s="39"/>
      <c r="V158" s="216"/>
      <c r="W158" s="174"/>
    </row>
    <row r="159" spans="1:23" s="37" customFormat="1" ht="12.75" customHeight="1">
      <c r="A159" s="171"/>
      <c r="B159" s="31"/>
      <c r="C159" s="32"/>
      <c r="D159" s="172"/>
      <c r="E159" s="175" t="s">
        <v>15</v>
      </c>
      <c r="F159" s="34" t="s">
        <v>930</v>
      </c>
      <c r="G159" s="176"/>
      <c r="H159" s="39"/>
      <c r="I159" s="41"/>
      <c r="J159" s="217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10.1</v>
      </c>
      <c r="K159" s="218"/>
      <c r="L159" s="36"/>
      <c r="M159" s="171"/>
      <c r="N159" s="31"/>
      <c r="O159" s="32"/>
      <c r="P159" s="172"/>
      <c r="Q159" s="175" t="s">
        <v>15</v>
      </c>
      <c r="R159" s="34" t="s">
        <v>45</v>
      </c>
      <c r="S159" s="176"/>
      <c r="T159" s="39"/>
      <c r="U159" s="41"/>
      <c r="V159" s="217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8.1</v>
      </c>
      <c r="W159" s="218"/>
    </row>
    <row r="160" spans="1:23" s="37" customFormat="1" ht="12.75" customHeight="1">
      <c r="A160" s="171"/>
      <c r="B160" s="31"/>
      <c r="C160" s="32"/>
      <c r="D160" s="172"/>
      <c r="E160" s="175" t="s">
        <v>16</v>
      </c>
      <c r="F160" s="34" t="s">
        <v>931</v>
      </c>
      <c r="G160" s="35"/>
      <c r="H160" s="39"/>
      <c r="I160" s="219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J160" s="217" t="str">
        <f>IF(J159="","","+")</f>
        <v>+</v>
      </c>
      <c r="K160" s="220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17.1</v>
      </c>
      <c r="L160" s="36"/>
      <c r="M160" s="171"/>
      <c r="N160" s="31"/>
      <c r="O160" s="32"/>
      <c r="P160" s="172"/>
      <c r="Q160" s="175" t="s">
        <v>16</v>
      </c>
      <c r="R160" s="34" t="s">
        <v>932</v>
      </c>
      <c r="S160" s="35"/>
      <c r="T160" s="39"/>
      <c r="U160" s="219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5.1</v>
      </c>
      <c r="V160" s="217" t="str">
        <f>IF(V159="","","+")</f>
        <v>+</v>
      </c>
      <c r="W160" s="220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14.1</v>
      </c>
    </row>
    <row r="161" spans="1:23" s="37" customFormat="1" ht="12.75" customHeight="1">
      <c r="A161" s="171"/>
      <c r="B161" s="31"/>
      <c r="C161" s="32"/>
      <c r="D161" s="172"/>
      <c r="E161" s="173" t="s">
        <v>17</v>
      </c>
      <c r="F161" s="34" t="s">
        <v>660</v>
      </c>
      <c r="G161" s="35"/>
      <c r="H161" s="39"/>
      <c r="I161" s="41"/>
      <c r="J161" s="217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K161" s="218"/>
      <c r="L161" s="36"/>
      <c r="M161" s="171"/>
      <c r="N161" s="31"/>
      <c r="O161" s="32"/>
      <c r="P161" s="172"/>
      <c r="Q161" s="173" t="s">
        <v>17</v>
      </c>
      <c r="R161" s="34" t="s">
        <v>933</v>
      </c>
      <c r="S161" s="35"/>
      <c r="T161" s="39"/>
      <c r="U161" s="41"/>
      <c r="V161" s="217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13.1</v>
      </c>
      <c r="W161" s="218"/>
    </row>
    <row r="162" spans="1:23" s="37" customFormat="1" ht="12.75" customHeight="1">
      <c r="A162" s="178" t="s">
        <v>14</v>
      </c>
      <c r="B162" s="179" t="s">
        <v>934</v>
      </c>
      <c r="C162" s="32"/>
      <c r="D162" s="172"/>
      <c r="F162" s="35"/>
      <c r="G162" s="173" t="s">
        <v>14</v>
      </c>
      <c r="H162" s="181" t="s">
        <v>412</v>
      </c>
      <c r="I162" s="35"/>
      <c r="J162" s="176"/>
      <c r="K162" s="174"/>
      <c r="L162" s="36"/>
      <c r="M162" s="178" t="s">
        <v>14</v>
      </c>
      <c r="N162" s="184" t="s">
        <v>935</v>
      </c>
      <c r="O162" s="32"/>
      <c r="P162" s="172"/>
      <c r="R162" s="35"/>
      <c r="S162" s="173" t="s">
        <v>14</v>
      </c>
      <c r="T162" s="181" t="s">
        <v>126</v>
      </c>
      <c r="U162" s="35"/>
      <c r="V162" s="176"/>
      <c r="W162" s="174"/>
    </row>
    <row r="163" spans="1:23" s="37" customFormat="1" ht="12.75" customHeight="1">
      <c r="A163" s="182" t="s">
        <v>15</v>
      </c>
      <c r="B163" s="179" t="s">
        <v>936</v>
      </c>
      <c r="C163" s="42"/>
      <c r="D163" s="172"/>
      <c r="F163" s="183"/>
      <c r="G163" s="175" t="s">
        <v>15</v>
      </c>
      <c r="H163" s="181" t="s">
        <v>581</v>
      </c>
      <c r="I163" s="35"/>
      <c r="J163" s="176"/>
      <c r="K163" s="174"/>
      <c r="L163" s="36"/>
      <c r="M163" s="182" t="s">
        <v>15</v>
      </c>
      <c r="N163" s="179" t="s">
        <v>937</v>
      </c>
      <c r="O163" s="42"/>
      <c r="P163" s="172"/>
      <c r="R163" s="183"/>
      <c r="S163" s="175" t="s">
        <v>15</v>
      </c>
      <c r="T163" s="181" t="s">
        <v>273</v>
      </c>
      <c r="U163" s="35"/>
      <c r="V163" s="176"/>
      <c r="W163" s="174"/>
    </row>
    <row r="164" spans="1:23" s="37" customFormat="1" ht="12.75" customHeight="1">
      <c r="A164" s="182" t="s">
        <v>16</v>
      </c>
      <c r="B164" s="179" t="s">
        <v>938</v>
      </c>
      <c r="C164" s="32"/>
      <c r="D164" s="172"/>
      <c r="F164" s="183"/>
      <c r="G164" s="175" t="s">
        <v>16</v>
      </c>
      <c r="H164" s="181" t="s">
        <v>483</v>
      </c>
      <c r="I164" s="35"/>
      <c r="J164" s="35"/>
      <c r="K164" s="174"/>
      <c r="L164" s="36"/>
      <c r="M164" s="182" t="s">
        <v>16</v>
      </c>
      <c r="N164" s="179" t="s">
        <v>45</v>
      </c>
      <c r="O164" s="32"/>
      <c r="P164" s="172"/>
      <c r="R164" s="183"/>
      <c r="S164" s="175" t="s">
        <v>16</v>
      </c>
      <c r="T164" s="181" t="s">
        <v>939</v>
      </c>
      <c r="U164" s="35"/>
      <c r="V164" s="35"/>
      <c r="W164" s="174"/>
    </row>
    <row r="165" spans="1:23" s="37" customFormat="1" ht="12.75" customHeight="1">
      <c r="A165" s="178" t="s">
        <v>17</v>
      </c>
      <c r="B165" s="179" t="s">
        <v>852</v>
      </c>
      <c r="C165" s="42"/>
      <c r="D165" s="172"/>
      <c r="F165" s="35"/>
      <c r="G165" s="173" t="s">
        <v>17</v>
      </c>
      <c r="H165" s="181" t="s">
        <v>940</v>
      </c>
      <c r="I165" s="88"/>
      <c r="J165" s="101" t="s">
        <v>106</v>
      </c>
      <c r="K165" s="90"/>
      <c r="L165" s="36"/>
      <c r="M165" s="178" t="s">
        <v>17</v>
      </c>
      <c r="N165" s="179" t="s">
        <v>74</v>
      </c>
      <c r="O165" s="42"/>
      <c r="P165" s="172"/>
      <c r="R165" s="35"/>
      <c r="S165" s="173" t="s">
        <v>17</v>
      </c>
      <c r="T165" s="181" t="s">
        <v>18</v>
      </c>
      <c r="U165" s="88"/>
      <c r="V165" s="101" t="s">
        <v>106</v>
      </c>
      <c r="W165" s="90"/>
    </row>
    <row r="166" spans="1:23" s="37" customFormat="1" ht="12.75" customHeight="1">
      <c r="A166" s="185"/>
      <c r="B166" s="42"/>
      <c r="C166" s="173"/>
      <c r="D166" s="172"/>
      <c r="E166" s="173" t="s">
        <v>14</v>
      </c>
      <c r="F166" s="34" t="s">
        <v>602</v>
      </c>
      <c r="G166" s="35"/>
      <c r="H166" s="186"/>
      <c r="I166" s="105" t="s">
        <v>19</v>
      </c>
      <c r="J166" s="106" t="s">
        <v>941</v>
      </c>
      <c r="K166" s="90"/>
      <c r="L166" s="36"/>
      <c r="M166" s="185"/>
      <c r="N166" s="42"/>
      <c r="O166" s="173"/>
      <c r="P166" s="172"/>
      <c r="Q166" s="173" t="s">
        <v>14</v>
      </c>
      <c r="R166" s="34" t="s">
        <v>165</v>
      </c>
      <c r="S166" s="35"/>
      <c r="T166" s="186"/>
      <c r="U166" s="105" t="s">
        <v>19</v>
      </c>
      <c r="V166" s="106" t="s">
        <v>942</v>
      </c>
      <c r="W166" s="90"/>
    </row>
    <row r="167" spans="1:23" s="37" customFormat="1" ht="12.75" customHeight="1">
      <c r="A167" s="171"/>
      <c r="B167" s="107" t="s">
        <v>21</v>
      </c>
      <c r="C167" s="32"/>
      <c r="D167" s="172"/>
      <c r="E167" s="175" t="s">
        <v>15</v>
      </c>
      <c r="F167" s="177" t="s">
        <v>107</v>
      </c>
      <c r="G167" s="35"/>
      <c r="H167" s="39"/>
      <c r="I167" s="105" t="s">
        <v>22</v>
      </c>
      <c r="J167" s="108" t="s">
        <v>941</v>
      </c>
      <c r="K167" s="90"/>
      <c r="L167" s="36"/>
      <c r="M167" s="171"/>
      <c r="N167" s="107" t="s">
        <v>21</v>
      </c>
      <c r="O167" s="32"/>
      <c r="P167" s="172"/>
      <c r="Q167" s="175" t="s">
        <v>15</v>
      </c>
      <c r="R167" s="34" t="s">
        <v>943</v>
      </c>
      <c r="S167" s="35"/>
      <c r="T167" s="39"/>
      <c r="U167" s="105" t="s">
        <v>22</v>
      </c>
      <c r="V167" s="108" t="s">
        <v>942</v>
      </c>
      <c r="W167" s="90"/>
    </row>
    <row r="168" spans="1:23" s="37" customFormat="1" ht="12.75" customHeight="1">
      <c r="A168" s="171"/>
      <c r="B168" s="107" t="s">
        <v>742</v>
      </c>
      <c r="C168" s="32"/>
      <c r="D168" s="172"/>
      <c r="E168" s="175" t="s">
        <v>16</v>
      </c>
      <c r="F168" s="34" t="s">
        <v>566</v>
      </c>
      <c r="G168" s="176"/>
      <c r="H168" s="39"/>
      <c r="I168" s="105" t="s">
        <v>25</v>
      </c>
      <c r="J168" s="108" t="s">
        <v>944</v>
      </c>
      <c r="K168" s="90"/>
      <c r="L168" s="36"/>
      <c r="M168" s="171"/>
      <c r="N168" s="107" t="s">
        <v>945</v>
      </c>
      <c r="O168" s="32"/>
      <c r="P168" s="172"/>
      <c r="Q168" s="175" t="s">
        <v>16</v>
      </c>
      <c r="R168" s="34" t="s">
        <v>946</v>
      </c>
      <c r="S168" s="176"/>
      <c r="T168" s="39"/>
      <c r="U168" s="105" t="s">
        <v>25</v>
      </c>
      <c r="V168" s="108" t="s">
        <v>947</v>
      </c>
      <c r="W168" s="90"/>
    </row>
    <row r="169" spans="1:23" s="37" customFormat="1" ht="12.75" customHeight="1">
      <c r="A169" s="187"/>
      <c r="B169" s="40"/>
      <c r="C169" s="40"/>
      <c r="D169" s="172"/>
      <c r="E169" s="173" t="s">
        <v>17</v>
      </c>
      <c r="F169" s="179" t="s">
        <v>948</v>
      </c>
      <c r="G169" s="40"/>
      <c r="H169" s="40"/>
      <c r="I169" s="111" t="s">
        <v>26</v>
      </c>
      <c r="J169" s="108" t="s">
        <v>944</v>
      </c>
      <c r="K169" s="112"/>
      <c r="L169" s="43"/>
      <c r="M169" s="187"/>
      <c r="N169" s="40"/>
      <c r="O169" s="40"/>
      <c r="P169" s="172"/>
      <c r="Q169" s="173" t="s">
        <v>17</v>
      </c>
      <c r="R169" s="179" t="s">
        <v>317</v>
      </c>
      <c r="S169" s="40"/>
      <c r="T169" s="40"/>
      <c r="U169" s="111" t="s">
        <v>26</v>
      </c>
      <c r="V169" s="108" t="s">
        <v>949</v>
      </c>
      <c r="W169" s="112"/>
    </row>
    <row r="170" spans="1:23" ht="4.5" customHeight="1">
      <c r="A170" s="188"/>
      <c r="B170" s="189"/>
      <c r="C170" s="190"/>
      <c r="D170" s="191"/>
      <c r="E170" s="192"/>
      <c r="F170" s="193"/>
      <c r="G170" s="194"/>
      <c r="H170" s="194"/>
      <c r="I170" s="190"/>
      <c r="J170" s="189"/>
      <c r="K170" s="195"/>
      <c r="M170" s="188"/>
      <c r="N170" s="189"/>
      <c r="O170" s="190"/>
      <c r="P170" s="191"/>
      <c r="Q170" s="192"/>
      <c r="R170" s="193"/>
      <c r="S170" s="194"/>
      <c r="T170" s="194"/>
      <c r="U170" s="190"/>
      <c r="V170" s="189"/>
      <c r="W170" s="195"/>
    </row>
    <row r="171" spans="1:23" ht="12.75" customHeight="1">
      <c r="A171" s="123"/>
      <c r="B171" s="123" t="s">
        <v>27</v>
      </c>
      <c r="C171" s="124"/>
      <c r="D171" s="125" t="s">
        <v>28</v>
      </c>
      <c r="E171" s="125" t="s">
        <v>29</v>
      </c>
      <c r="F171" s="125" t="s">
        <v>30</v>
      </c>
      <c r="G171" s="126" t="s">
        <v>31</v>
      </c>
      <c r="H171" s="127"/>
      <c r="I171" s="124" t="s">
        <v>32</v>
      </c>
      <c r="J171" s="125" t="s">
        <v>27</v>
      </c>
      <c r="K171" s="123" t="s">
        <v>33</v>
      </c>
      <c r="L171" s="25">
        <v>150</v>
      </c>
      <c r="M171" s="123"/>
      <c r="N171" s="123" t="s">
        <v>27</v>
      </c>
      <c r="O171" s="124"/>
      <c r="P171" s="125" t="s">
        <v>28</v>
      </c>
      <c r="Q171" s="125" t="s">
        <v>29</v>
      </c>
      <c r="R171" s="125" t="s">
        <v>30</v>
      </c>
      <c r="S171" s="126" t="s">
        <v>31</v>
      </c>
      <c r="T171" s="127"/>
      <c r="U171" s="124" t="s">
        <v>32</v>
      </c>
      <c r="V171" s="125" t="s">
        <v>27</v>
      </c>
      <c r="W171" s="123" t="s">
        <v>33</v>
      </c>
    </row>
    <row r="172" spans="1:23" ht="12.75">
      <c r="A172" s="129" t="s">
        <v>33</v>
      </c>
      <c r="B172" s="155" t="s">
        <v>34</v>
      </c>
      <c r="C172" s="156" t="s">
        <v>35</v>
      </c>
      <c r="D172" s="157" t="s">
        <v>36</v>
      </c>
      <c r="E172" s="157" t="s">
        <v>37</v>
      </c>
      <c r="F172" s="157"/>
      <c r="G172" s="132" t="s">
        <v>35</v>
      </c>
      <c r="H172" s="132" t="s">
        <v>32</v>
      </c>
      <c r="I172" s="130"/>
      <c r="J172" s="129" t="s">
        <v>34</v>
      </c>
      <c r="K172" s="129"/>
      <c r="L172" s="25">
        <v>150</v>
      </c>
      <c r="M172" s="129" t="s">
        <v>33</v>
      </c>
      <c r="N172" s="155" t="s">
        <v>34</v>
      </c>
      <c r="O172" s="156" t="s">
        <v>35</v>
      </c>
      <c r="P172" s="157" t="s">
        <v>36</v>
      </c>
      <c r="Q172" s="157" t="s">
        <v>37</v>
      </c>
      <c r="R172" s="157"/>
      <c r="S172" s="132" t="s">
        <v>35</v>
      </c>
      <c r="T172" s="132" t="s">
        <v>32</v>
      </c>
      <c r="U172" s="130"/>
      <c r="V172" s="129" t="s">
        <v>34</v>
      </c>
      <c r="W172" s="129"/>
    </row>
    <row r="173" spans="1:23" ht="16.5" customHeight="1">
      <c r="A173" s="134">
        <v>0.5</v>
      </c>
      <c r="B173" s="135">
        <v>2</v>
      </c>
      <c r="C173" s="136">
        <v>4</v>
      </c>
      <c r="D173" s="158" t="s">
        <v>555</v>
      </c>
      <c r="E173" s="137" t="s">
        <v>25</v>
      </c>
      <c r="F173" s="138">
        <v>7</v>
      </c>
      <c r="G173" s="139">
        <v>100</v>
      </c>
      <c r="H173" s="139"/>
      <c r="I173" s="140">
        <v>7</v>
      </c>
      <c r="J173" s="141">
        <v>2</v>
      </c>
      <c r="K173" s="142">
        <v>-0.5</v>
      </c>
      <c r="L173" s="25"/>
      <c r="M173" s="134">
        <v>0.75</v>
      </c>
      <c r="N173" s="135">
        <v>3</v>
      </c>
      <c r="O173" s="136">
        <v>5</v>
      </c>
      <c r="P173" s="158" t="s">
        <v>136</v>
      </c>
      <c r="Q173" s="137" t="s">
        <v>26</v>
      </c>
      <c r="R173" s="138">
        <v>7</v>
      </c>
      <c r="S173" s="139">
        <v>300</v>
      </c>
      <c r="T173" s="139"/>
      <c r="U173" s="140">
        <v>1</v>
      </c>
      <c r="V173" s="141">
        <v>1</v>
      </c>
      <c r="W173" s="142">
        <v>-0.75</v>
      </c>
    </row>
    <row r="174" spans="1:23" ht="16.5" customHeight="1">
      <c r="A174" s="134">
        <v>3.25</v>
      </c>
      <c r="B174" s="135">
        <v>4</v>
      </c>
      <c r="C174" s="136">
        <v>2</v>
      </c>
      <c r="D174" s="158" t="s">
        <v>48</v>
      </c>
      <c r="E174" s="137" t="s">
        <v>25</v>
      </c>
      <c r="F174" s="138">
        <v>6</v>
      </c>
      <c r="G174" s="139">
        <v>200</v>
      </c>
      <c r="H174" s="139"/>
      <c r="I174" s="140">
        <v>6</v>
      </c>
      <c r="J174" s="141">
        <v>0</v>
      </c>
      <c r="K174" s="142">
        <v>-3.25</v>
      </c>
      <c r="L174" s="25"/>
      <c r="M174" s="134">
        <v>0.75</v>
      </c>
      <c r="N174" s="135">
        <v>3</v>
      </c>
      <c r="O174" s="136">
        <v>6</v>
      </c>
      <c r="P174" s="158" t="s">
        <v>136</v>
      </c>
      <c r="Q174" s="137" t="s">
        <v>26</v>
      </c>
      <c r="R174" s="138">
        <v>7</v>
      </c>
      <c r="S174" s="139">
        <v>300</v>
      </c>
      <c r="T174" s="139"/>
      <c r="U174" s="140">
        <v>7</v>
      </c>
      <c r="V174" s="141">
        <v>1</v>
      </c>
      <c r="W174" s="142">
        <v>-0.75</v>
      </c>
    </row>
    <row r="175" spans="1:23" ht="16.5" customHeight="1">
      <c r="A175" s="134">
        <v>-4.25</v>
      </c>
      <c r="B175" s="135">
        <v>0</v>
      </c>
      <c r="C175" s="136">
        <v>3</v>
      </c>
      <c r="D175" s="158" t="s">
        <v>167</v>
      </c>
      <c r="E175" s="137" t="s">
        <v>19</v>
      </c>
      <c r="F175" s="138">
        <v>7</v>
      </c>
      <c r="G175" s="139"/>
      <c r="H175" s="139">
        <v>100</v>
      </c>
      <c r="I175" s="140">
        <v>5</v>
      </c>
      <c r="J175" s="141">
        <v>4</v>
      </c>
      <c r="K175" s="142">
        <v>4.25</v>
      </c>
      <c r="L175" s="25"/>
      <c r="M175" s="134">
        <v>-2.25</v>
      </c>
      <c r="N175" s="135">
        <v>0</v>
      </c>
      <c r="O175" s="136">
        <v>4</v>
      </c>
      <c r="P175" s="158" t="s">
        <v>136</v>
      </c>
      <c r="Q175" s="137" t="s">
        <v>25</v>
      </c>
      <c r="R175" s="138">
        <v>8</v>
      </c>
      <c r="S175" s="139">
        <v>200</v>
      </c>
      <c r="T175" s="139"/>
      <c r="U175" s="140">
        <v>2</v>
      </c>
      <c r="V175" s="141">
        <v>4</v>
      </c>
      <c r="W175" s="142">
        <v>2.25</v>
      </c>
    </row>
    <row r="176" spans="1:23" s="37" customFormat="1" ht="9.75" customHeight="1">
      <c r="A176" s="161"/>
      <c r="B176" s="162"/>
      <c r="C176" s="44"/>
      <c r="D176" s="45"/>
      <c r="E176" s="46"/>
      <c r="F176" s="47"/>
      <c r="G176" s="48"/>
      <c r="H176" s="48"/>
      <c r="I176" s="44"/>
      <c r="J176" s="162"/>
      <c r="K176" s="161"/>
      <c r="L176" s="25"/>
      <c r="M176" s="161"/>
      <c r="N176" s="162"/>
      <c r="O176" s="44"/>
      <c r="P176" s="45"/>
      <c r="Q176" s="46"/>
      <c r="R176" s="47"/>
      <c r="S176" s="48"/>
      <c r="T176" s="48"/>
      <c r="U176" s="44"/>
      <c r="V176" s="162"/>
      <c r="W176" s="161"/>
    </row>
    <row r="177" spans="1:23" s="37" customFormat="1" ht="15">
      <c r="A177" s="17"/>
      <c r="B177" s="18" t="s">
        <v>5</v>
      </c>
      <c r="C177" s="19"/>
      <c r="D177" s="18"/>
      <c r="E177" s="20" t="s">
        <v>152</v>
      </c>
      <c r="F177" s="21"/>
      <c r="G177" s="22" t="s">
        <v>7</v>
      </c>
      <c r="H177" s="22"/>
      <c r="I177" s="23" t="s">
        <v>8</v>
      </c>
      <c r="J177" s="23"/>
      <c r="K177" s="24"/>
      <c r="L177" s="25">
        <v>150</v>
      </c>
      <c r="M177" s="17"/>
      <c r="N177" s="18" t="s">
        <v>5</v>
      </c>
      <c r="O177" s="19"/>
      <c r="P177" s="18"/>
      <c r="Q177" s="20" t="s">
        <v>153</v>
      </c>
      <c r="R177" s="21"/>
      <c r="S177" s="22" t="s">
        <v>7</v>
      </c>
      <c r="T177" s="22"/>
      <c r="U177" s="23" t="s">
        <v>10</v>
      </c>
      <c r="V177" s="23"/>
      <c r="W177" s="24"/>
    </row>
    <row r="178" spans="1:23" s="37" customFormat="1" ht="12.75">
      <c r="A178" s="27"/>
      <c r="B178" s="27"/>
      <c r="C178" s="28"/>
      <c r="D178" s="29"/>
      <c r="E178" s="29"/>
      <c r="F178" s="29"/>
      <c r="G178" s="30" t="s">
        <v>11</v>
      </c>
      <c r="H178" s="30"/>
      <c r="I178" s="23" t="s">
        <v>12</v>
      </c>
      <c r="J178" s="23"/>
      <c r="K178" s="24"/>
      <c r="L178" s="25">
        <v>150</v>
      </c>
      <c r="M178" s="27"/>
      <c r="N178" s="27"/>
      <c r="O178" s="28"/>
      <c r="P178" s="29"/>
      <c r="Q178" s="29"/>
      <c r="R178" s="29"/>
      <c r="S178" s="30" t="s">
        <v>11</v>
      </c>
      <c r="T178" s="30"/>
      <c r="U178" s="23" t="s">
        <v>13</v>
      </c>
      <c r="V178" s="23"/>
      <c r="W178" s="24"/>
    </row>
    <row r="179" spans="1:23" s="37" customFormat="1" ht="4.5" customHeight="1">
      <c r="A179" s="163"/>
      <c r="B179" s="164"/>
      <c r="C179" s="165"/>
      <c r="D179" s="166"/>
      <c r="E179" s="167"/>
      <c r="F179" s="168"/>
      <c r="G179" s="169"/>
      <c r="H179" s="169"/>
      <c r="I179" s="165"/>
      <c r="J179" s="164"/>
      <c r="K179" s="170"/>
      <c r="L179" s="25"/>
      <c r="M179" s="163"/>
      <c r="N179" s="164"/>
      <c r="O179" s="165"/>
      <c r="P179" s="166"/>
      <c r="Q179" s="167"/>
      <c r="R179" s="168"/>
      <c r="S179" s="169"/>
      <c r="T179" s="169"/>
      <c r="U179" s="165"/>
      <c r="V179" s="164"/>
      <c r="W179" s="170"/>
    </row>
    <row r="180" spans="1:23" s="37" customFormat="1" ht="12.75" customHeight="1">
      <c r="A180" s="171"/>
      <c r="B180" s="31"/>
      <c r="C180" s="32"/>
      <c r="D180" s="172"/>
      <c r="E180" s="173" t="s">
        <v>14</v>
      </c>
      <c r="F180" s="34" t="s">
        <v>950</v>
      </c>
      <c r="G180" s="35"/>
      <c r="H180" s="39"/>
      <c r="I180" s="39"/>
      <c r="J180" s="216"/>
      <c r="K180" s="174"/>
      <c r="L180" s="36"/>
      <c r="M180" s="171"/>
      <c r="N180" s="31"/>
      <c r="O180" s="32"/>
      <c r="P180" s="172"/>
      <c r="Q180" s="173" t="s">
        <v>14</v>
      </c>
      <c r="R180" s="34" t="s">
        <v>951</v>
      </c>
      <c r="S180" s="35"/>
      <c r="T180" s="39"/>
      <c r="U180" s="39"/>
      <c r="V180" s="216"/>
      <c r="W180" s="174"/>
    </row>
    <row r="181" spans="1:23" s="37" customFormat="1" ht="12.75" customHeight="1">
      <c r="A181" s="171"/>
      <c r="B181" s="31"/>
      <c r="C181" s="32"/>
      <c r="D181" s="172"/>
      <c r="E181" s="175" t="s">
        <v>15</v>
      </c>
      <c r="F181" s="34" t="s">
        <v>765</v>
      </c>
      <c r="G181" s="176"/>
      <c r="H181" s="39"/>
      <c r="I181" s="41"/>
      <c r="J181" s="217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K181" s="218"/>
      <c r="L181" s="36"/>
      <c r="M181" s="171"/>
      <c r="N181" s="31"/>
      <c r="O181" s="32"/>
      <c r="P181" s="172"/>
      <c r="Q181" s="175" t="s">
        <v>15</v>
      </c>
      <c r="R181" s="34" t="s">
        <v>75</v>
      </c>
      <c r="S181" s="176"/>
      <c r="T181" s="39"/>
      <c r="U181" s="41"/>
      <c r="V181" s="217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8.1</v>
      </c>
      <c r="W181" s="218"/>
    </row>
    <row r="182" spans="1:23" s="37" customFormat="1" ht="12.75" customHeight="1">
      <c r="A182" s="171"/>
      <c r="B182" s="31"/>
      <c r="C182" s="32"/>
      <c r="D182" s="172"/>
      <c r="E182" s="175" t="s">
        <v>16</v>
      </c>
      <c r="F182" s="34" t="s">
        <v>481</v>
      </c>
      <c r="G182" s="35"/>
      <c r="H182" s="39"/>
      <c r="I182" s="219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J182" s="217" t="str">
        <f>IF(J181="","","+")</f>
        <v>+</v>
      </c>
      <c r="K182" s="220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6.1</v>
      </c>
      <c r="L182" s="36"/>
      <c r="M182" s="171"/>
      <c r="N182" s="31"/>
      <c r="O182" s="32"/>
      <c r="P182" s="172"/>
      <c r="Q182" s="175" t="s">
        <v>16</v>
      </c>
      <c r="R182" s="34" t="s">
        <v>952</v>
      </c>
      <c r="S182" s="35"/>
      <c r="T182" s="39"/>
      <c r="U182" s="219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10.1</v>
      </c>
      <c r="V182" s="217" t="str">
        <f>IF(V181="","","+")</f>
        <v>+</v>
      </c>
      <c r="W182" s="220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16.1</v>
      </c>
    </row>
    <row r="183" spans="1:23" s="37" customFormat="1" ht="12.75" customHeight="1">
      <c r="A183" s="171"/>
      <c r="B183" s="31"/>
      <c r="C183" s="32"/>
      <c r="D183" s="172"/>
      <c r="E183" s="173" t="s">
        <v>17</v>
      </c>
      <c r="F183" s="34" t="s">
        <v>953</v>
      </c>
      <c r="G183" s="35"/>
      <c r="H183" s="39"/>
      <c r="I183" s="41"/>
      <c r="J183" s="217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K183" s="218"/>
      <c r="L183" s="36"/>
      <c r="M183" s="171"/>
      <c r="N183" s="31"/>
      <c r="O183" s="32"/>
      <c r="P183" s="172"/>
      <c r="Q183" s="173" t="s">
        <v>17</v>
      </c>
      <c r="R183" s="34" t="s">
        <v>228</v>
      </c>
      <c r="S183" s="35"/>
      <c r="T183" s="39"/>
      <c r="U183" s="41"/>
      <c r="V183" s="217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6.1</v>
      </c>
      <c r="W183" s="218"/>
    </row>
    <row r="184" spans="1:23" s="37" customFormat="1" ht="12.75" customHeight="1">
      <c r="A184" s="178" t="s">
        <v>14</v>
      </c>
      <c r="B184" s="179" t="s">
        <v>954</v>
      </c>
      <c r="C184" s="32"/>
      <c r="D184" s="172"/>
      <c r="F184" s="35"/>
      <c r="G184" s="173" t="s">
        <v>14</v>
      </c>
      <c r="H184" s="181" t="s">
        <v>955</v>
      </c>
      <c r="I184" s="35"/>
      <c r="J184" s="176"/>
      <c r="K184" s="174"/>
      <c r="L184" s="36"/>
      <c r="M184" s="178" t="s">
        <v>14</v>
      </c>
      <c r="N184" s="179" t="s">
        <v>267</v>
      </c>
      <c r="O184" s="32"/>
      <c r="P184" s="172"/>
      <c r="R184" s="35"/>
      <c r="S184" s="173" t="s">
        <v>14</v>
      </c>
      <c r="T184" s="181" t="s">
        <v>483</v>
      </c>
      <c r="U184" s="35"/>
      <c r="V184" s="176"/>
      <c r="W184" s="174"/>
    </row>
    <row r="185" spans="1:23" s="37" customFormat="1" ht="12.75" customHeight="1">
      <c r="A185" s="182" t="s">
        <v>15</v>
      </c>
      <c r="B185" s="179" t="s">
        <v>956</v>
      </c>
      <c r="C185" s="42"/>
      <c r="D185" s="172"/>
      <c r="F185" s="183"/>
      <c r="G185" s="175" t="s">
        <v>15</v>
      </c>
      <c r="H185" s="181" t="s">
        <v>957</v>
      </c>
      <c r="I185" s="35"/>
      <c r="J185" s="176"/>
      <c r="K185" s="174"/>
      <c r="L185" s="36"/>
      <c r="M185" s="182" t="s">
        <v>15</v>
      </c>
      <c r="N185" s="179" t="s">
        <v>958</v>
      </c>
      <c r="O185" s="42"/>
      <c r="P185" s="172"/>
      <c r="R185" s="183"/>
      <c r="S185" s="175" t="s">
        <v>15</v>
      </c>
      <c r="T185" s="181" t="s">
        <v>733</v>
      </c>
      <c r="U185" s="35"/>
      <c r="V185" s="176"/>
      <c r="W185" s="174"/>
    </row>
    <row r="186" spans="1:23" s="37" customFormat="1" ht="12.75" customHeight="1">
      <c r="A186" s="182" t="s">
        <v>16</v>
      </c>
      <c r="B186" s="179" t="s">
        <v>139</v>
      </c>
      <c r="C186" s="32"/>
      <c r="D186" s="172"/>
      <c r="F186" s="183"/>
      <c r="G186" s="175" t="s">
        <v>16</v>
      </c>
      <c r="H186" s="181" t="s">
        <v>959</v>
      </c>
      <c r="I186" s="35"/>
      <c r="J186" s="35"/>
      <c r="K186" s="174"/>
      <c r="L186" s="36"/>
      <c r="M186" s="182" t="s">
        <v>16</v>
      </c>
      <c r="N186" s="179" t="s">
        <v>73</v>
      </c>
      <c r="O186" s="32"/>
      <c r="P186" s="172"/>
      <c r="R186" s="183"/>
      <c r="S186" s="175" t="s">
        <v>16</v>
      </c>
      <c r="T186" s="181" t="s">
        <v>960</v>
      </c>
      <c r="U186" s="35"/>
      <c r="V186" s="35"/>
      <c r="W186" s="174"/>
    </row>
    <row r="187" spans="1:23" s="37" customFormat="1" ht="12.75" customHeight="1">
      <c r="A187" s="178" t="s">
        <v>17</v>
      </c>
      <c r="B187" s="184" t="s">
        <v>62</v>
      </c>
      <c r="C187" s="42"/>
      <c r="D187" s="172"/>
      <c r="F187" s="35"/>
      <c r="G187" s="173" t="s">
        <v>17</v>
      </c>
      <c r="H187" s="181" t="s">
        <v>961</v>
      </c>
      <c r="I187" s="88"/>
      <c r="J187" s="101" t="s">
        <v>106</v>
      </c>
      <c r="K187" s="90"/>
      <c r="L187" s="36"/>
      <c r="M187" s="178" t="s">
        <v>17</v>
      </c>
      <c r="N187" s="184" t="s">
        <v>962</v>
      </c>
      <c r="O187" s="42"/>
      <c r="P187" s="172"/>
      <c r="R187" s="35"/>
      <c r="S187" s="173" t="s">
        <v>17</v>
      </c>
      <c r="T187" s="181" t="s">
        <v>318</v>
      </c>
      <c r="U187" s="88"/>
      <c r="V187" s="101" t="s">
        <v>106</v>
      </c>
      <c r="W187" s="90"/>
    </row>
    <row r="188" spans="1:23" s="37" customFormat="1" ht="12.75" customHeight="1">
      <c r="A188" s="185"/>
      <c r="B188" s="42"/>
      <c r="C188" s="173"/>
      <c r="D188" s="172"/>
      <c r="E188" s="173" t="s">
        <v>14</v>
      </c>
      <c r="F188" s="34" t="s">
        <v>849</v>
      </c>
      <c r="G188" s="35"/>
      <c r="H188" s="186"/>
      <c r="I188" s="105" t="s">
        <v>19</v>
      </c>
      <c r="J188" s="106" t="s">
        <v>963</v>
      </c>
      <c r="K188" s="90"/>
      <c r="L188" s="36"/>
      <c r="M188" s="185"/>
      <c r="N188" s="42"/>
      <c r="O188" s="173"/>
      <c r="P188" s="172"/>
      <c r="Q188" s="173" t="s">
        <v>14</v>
      </c>
      <c r="R188" s="177" t="s">
        <v>155</v>
      </c>
      <c r="S188" s="35"/>
      <c r="T188" s="186"/>
      <c r="U188" s="105" t="s">
        <v>19</v>
      </c>
      <c r="V188" s="106" t="s">
        <v>964</v>
      </c>
      <c r="W188" s="90"/>
    </row>
    <row r="189" spans="1:23" s="37" customFormat="1" ht="12.75" customHeight="1">
      <c r="A189" s="171"/>
      <c r="B189" s="107" t="s">
        <v>21</v>
      </c>
      <c r="C189" s="32"/>
      <c r="D189" s="172"/>
      <c r="E189" s="175" t="s">
        <v>15</v>
      </c>
      <c r="F189" s="34" t="s">
        <v>234</v>
      </c>
      <c r="G189" s="35"/>
      <c r="H189" s="39"/>
      <c r="I189" s="105" t="s">
        <v>22</v>
      </c>
      <c r="J189" s="108" t="s">
        <v>965</v>
      </c>
      <c r="K189" s="90"/>
      <c r="L189" s="36"/>
      <c r="M189" s="171"/>
      <c r="N189" s="107" t="s">
        <v>21</v>
      </c>
      <c r="O189" s="32"/>
      <c r="P189" s="172"/>
      <c r="Q189" s="175" t="s">
        <v>15</v>
      </c>
      <c r="R189" s="34" t="s">
        <v>966</v>
      </c>
      <c r="S189" s="35"/>
      <c r="T189" s="39"/>
      <c r="U189" s="105" t="s">
        <v>22</v>
      </c>
      <c r="V189" s="108" t="s">
        <v>964</v>
      </c>
      <c r="W189" s="90"/>
    </row>
    <row r="190" spans="1:23" s="37" customFormat="1" ht="12.75" customHeight="1">
      <c r="A190" s="171"/>
      <c r="B190" s="107" t="s">
        <v>740</v>
      </c>
      <c r="C190" s="32"/>
      <c r="D190" s="172"/>
      <c r="E190" s="175" t="s">
        <v>16</v>
      </c>
      <c r="F190" s="34" t="s">
        <v>967</v>
      </c>
      <c r="G190" s="176"/>
      <c r="H190" s="39"/>
      <c r="I190" s="105" t="s">
        <v>25</v>
      </c>
      <c r="J190" s="108" t="s">
        <v>968</v>
      </c>
      <c r="K190" s="90"/>
      <c r="L190" s="36"/>
      <c r="M190" s="171"/>
      <c r="N190" s="107" t="s">
        <v>969</v>
      </c>
      <c r="O190" s="32"/>
      <c r="P190" s="172"/>
      <c r="Q190" s="175" t="s">
        <v>16</v>
      </c>
      <c r="R190" s="34" t="s">
        <v>970</v>
      </c>
      <c r="S190" s="176"/>
      <c r="T190" s="39"/>
      <c r="U190" s="105" t="s">
        <v>25</v>
      </c>
      <c r="V190" s="108" t="s">
        <v>971</v>
      </c>
      <c r="W190" s="90"/>
    </row>
    <row r="191" spans="1:23" s="37" customFormat="1" ht="12.75" customHeight="1">
      <c r="A191" s="187"/>
      <c r="B191" s="40"/>
      <c r="C191" s="40"/>
      <c r="D191" s="172"/>
      <c r="E191" s="173" t="s">
        <v>17</v>
      </c>
      <c r="F191" s="179" t="s">
        <v>972</v>
      </c>
      <c r="G191" s="40"/>
      <c r="H191" s="40"/>
      <c r="I191" s="111" t="s">
        <v>26</v>
      </c>
      <c r="J191" s="108" t="s">
        <v>968</v>
      </c>
      <c r="K191" s="112"/>
      <c r="L191" s="43"/>
      <c r="M191" s="187"/>
      <c r="N191" s="40"/>
      <c r="O191" s="40"/>
      <c r="P191" s="172"/>
      <c r="Q191" s="173" t="s">
        <v>17</v>
      </c>
      <c r="R191" s="179" t="s">
        <v>973</v>
      </c>
      <c r="S191" s="40"/>
      <c r="T191" s="40"/>
      <c r="U191" s="111" t="s">
        <v>26</v>
      </c>
      <c r="V191" s="108" t="s">
        <v>971</v>
      </c>
      <c r="W191" s="112"/>
    </row>
    <row r="192" spans="1:23" ht="4.5" customHeight="1">
      <c r="A192" s="188"/>
      <c r="B192" s="189"/>
      <c r="C192" s="190"/>
      <c r="D192" s="191"/>
      <c r="E192" s="192"/>
      <c r="F192" s="193"/>
      <c r="G192" s="194"/>
      <c r="H192" s="194"/>
      <c r="I192" s="190"/>
      <c r="J192" s="189"/>
      <c r="K192" s="195"/>
      <c r="M192" s="188"/>
      <c r="N192" s="189"/>
      <c r="O192" s="190"/>
      <c r="P192" s="191"/>
      <c r="Q192" s="192"/>
      <c r="R192" s="193"/>
      <c r="S192" s="194"/>
      <c r="T192" s="194"/>
      <c r="U192" s="190"/>
      <c r="V192" s="189"/>
      <c r="W192" s="195"/>
    </row>
    <row r="193" spans="1:23" ht="14.25" customHeight="1">
      <c r="A193" s="123"/>
      <c r="B193" s="123" t="s">
        <v>27</v>
      </c>
      <c r="C193" s="124"/>
      <c r="D193" s="125" t="s">
        <v>28</v>
      </c>
      <c r="E193" s="125" t="s">
        <v>29</v>
      </c>
      <c r="F193" s="125" t="s">
        <v>30</v>
      </c>
      <c r="G193" s="126" t="s">
        <v>31</v>
      </c>
      <c r="H193" s="127"/>
      <c r="I193" s="124" t="s">
        <v>32</v>
      </c>
      <c r="J193" s="125" t="s">
        <v>27</v>
      </c>
      <c r="K193" s="123" t="s">
        <v>33</v>
      </c>
      <c r="L193" s="25">
        <v>150</v>
      </c>
      <c r="M193" s="123"/>
      <c r="N193" s="123" t="s">
        <v>27</v>
      </c>
      <c r="O193" s="124"/>
      <c r="P193" s="125" t="s">
        <v>28</v>
      </c>
      <c r="Q193" s="125" t="s">
        <v>29</v>
      </c>
      <c r="R193" s="125" t="s">
        <v>30</v>
      </c>
      <c r="S193" s="126" t="s">
        <v>31</v>
      </c>
      <c r="T193" s="127"/>
      <c r="U193" s="124" t="s">
        <v>32</v>
      </c>
      <c r="V193" s="125" t="s">
        <v>27</v>
      </c>
      <c r="W193" s="123" t="s">
        <v>33</v>
      </c>
    </row>
    <row r="194" spans="1:23" ht="14.25" customHeight="1">
      <c r="A194" s="129" t="s">
        <v>33</v>
      </c>
      <c r="B194" s="155" t="s">
        <v>34</v>
      </c>
      <c r="C194" s="156" t="s">
        <v>35</v>
      </c>
      <c r="D194" s="157" t="s">
        <v>36</v>
      </c>
      <c r="E194" s="157" t="s">
        <v>37</v>
      </c>
      <c r="F194" s="157"/>
      <c r="G194" s="132" t="s">
        <v>35</v>
      </c>
      <c r="H194" s="132" t="s">
        <v>32</v>
      </c>
      <c r="I194" s="130"/>
      <c r="J194" s="129" t="s">
        <v>34</v>
      </c>
      <c r="K194" s="129"/>
      <c r="L194" s="25">
        <v>150</v>
      </c>
      <c r="M194" s="129" t="s">
        <v>33</v>
      </c>
      <c r="N194" s="155" t="s">
        <v>34</v>
      </c>
      <c r="O194" s="156" t="s">
        <v>35</v>
      </c>
      <c r="P194" s="157" t="s">
        <v>36</v>
      </c>
      <c r="Q194" s="157" t="s">
        <v>37</v>
      </c>
      <c r="R194" s="157"/>
      <c r="S194" s="132" t="s">
        <v>35</v>
      </c>
      <c r="T194" s="132" t="s">
        <v>32</v>
      </c>
      <c r="U194" s="130"/>
      <c r="V194" s="129" t="s">
        <v>34</v>
      </c>
      <c r="W194" s="129"/>
    </row>
    <row r="195" spans="1:23" ht="16.5" customHeight="1">
      <c r="A195" s="134">
        <v>-1.25</v>
      </c>
      <c r="B195" s="135">
        <v>0</v>
      </c>
      <c r="C195" s="136">
        <v>5</v>
      </c>
      <c r="D195" s="158" t="s">
        <v>56</v>
      </c>
      <c r="E195" s="137" t="s">
        <v>19</v>
      </c>
      <c r="F195" s="138">
        <v>6</v>
      </c>
      <c r="G195" s="139"/>
      <c r="H195" s="139">
        <v>150</v>
      </c>
      <c r="I195" s="140">
        <v>1</v>
      </c>
      <c r="J195" s="141">
        <v>4</v>
      </c>
      <c r="K195" s="142">
        <v>1.25</v>
      </c>
      <c r="L195" s="25"/>
      <c r="M195" s="134">
        <v>1.25</v>
      </c>
      <c r="N195" s="135">
        <v>3</v>
      </c>
      <c r="O195" s="136">
        <v>5</v>
      </c>
      <c r="P195" s="159" t="s">
        <v>38</v>
      </c>
      <c r="Q195" s="137" t="s">
        <v>25</v>
      </c>
      <c r="R195" s="138">
        <v>8</v>
      </c>
      <c r="S195" s="139">
        <v>50</v>
      </c>
      <c r="T195" s="139"/>
      <c r="U195" s="140">
        <v>1</v>
      </c>
      <c r="V195" s="141">
        <v>1</v>
      </c>
      <c r="W195" s="142">
        <v>-1.25</v>
      </c>
    </row>
    <row r="196" spans="1:23" ht="16.5" customHeight="1">
      <c r="A196" s="134">
        <v>3.75</v>
      </c>
      <c r="B196" s="135">
        <v>4</v>
      </c>
      <c r="C196" s="136">
        <v>6</v>
      </c>
      <c r="D196" s="158" t="s">
        <v>137</v>
      </c>
      <c r="E196" s="137" t="s">
        <v>26</v>
      </c>
      <c r="F196" s="138">
        <v>8</v>
      </c>
      <c r="G196" s="139">
        <v>50</v>
      </c>
      <c r="H196" s="139"/>
      <c r="I196" s="140">
        <v>7</v>
      </c>
      <c r="J196" s="141">
        <v>0</v>
      </c>
      <c r="K196" s="142">
        <v>-3.75</v>
      </c>
      <c r="L196" s="25"/>
      <c r="M196" s="134">
        <v>-3.75</v>
      </c>
      <c r="N196" s="135">
        <v>0</v>
      </c>
      <c r="O196" s="136">
        <v>6</v>
      </c>
      <c r="P196" s="158" t="s">
        <v>55</v>
      </c>
      <c r="Q196" s="137" t="s">
        <v>25</v>
      </c>
      <c r="R196" s="138">
        <v>8</v>
      </c>
      <c r="S196" s="139"/>
      <c r="T196" s="139">
        <v>120</v>
      </c>
      <c r="U196" s="140">
        <v>7</v>
      </c>
      <c r="V196" s="141">
        <v>4</v>
      </c>
      <c r="W196" s="142">
        <v>3.75</v>
      </c>
    </row>
    <row r="197" spans="1:23" ht="16.5" customHeight="1">
      <c r="A197" s="134">
        <v>-1.25</v>
      </c>
      <c r="B197" s="135">
        <v>2</v>
      </c>
      <c r="C197" s="136">
        <v>4</v>
      </c>
      <c r="D197" s="158" t="s">
        <v>137</v>
      </c>
      <c r="E197" s="137" t="s">
        <v>26</v>
      </c>
      <c r="F197" s="138">
        <v>9</v>
      </c>
      <c r="G197" s="139"/>
      <c r="H197" s="139">
        <v>140</v>
      </c>
      <c r="I197" s="140">
        <v>2</v>
      </c>
      <c r="J197" s="141">
        <v>2</v>
      </c>
      <c r="K197" s="142">
        <v>1.25</v>
      </c>
      <c r="L197" s="25"/>
      <c r="M197" s="134">
        <v>1.25</v>
      </c>
      <c r="N197" s="135">
        <v>3</v>
      </c>
      <c r="O197" s="136">
        <v>4</v>
      </c>
      <c r="P197" s="159" t="s">
        <v>38</v>
      </c>
      <c r="Q197" s="137" t="s">
        <v>25</v>
      </c>
      <c r="R197" s="138">
        <v>8</v>
      </c>
      <c r="S197" s="139">
        <v>50</v>
      </c>
      <c r="T197" s="139"/>
      <c r="U197" s="140">
        <v>2</v>
      </c>
      <c r="V197" s="141">
        <v>1</v>
      </c>
      <c r="W197" s="142">
        <v>-1.25</v>
      </c>
    </row>
    <row r="198" spans="1:28" s="37" customFormat="1" ht="30" customHeight="1">
      <c r="A198" s="161"/>
      <c r="B198" s="162"/>
      <c r="C198" s="44"/>
      <c r="D198" s="45"/>
      <c r="E198" s="46"/>
      <c r="F198" s="26"/>
      <c r="G198" s="48"/>
      <c r="H198" s="48"/>
      <c r="I198" s="44"/>
      <c r="J198" s="162"/>
      <c r="K198" s="161"/>
      <c r="L198" s="25"/>
      <c r="M198" s="161"/>
      <c r="N198" s="162"/>
      <c r="O198" s="44"/>
      <c r="P198" s="45"/>
      <c r="Q198" s="46"/>
      <c r="R198" s="47"/>
      <c r="S198" s="48"/>
      <c r="T198" s="48"/>
      <c r="U198" s="44"/>
      <c r="V198" s="162"/>
      <c r="W198" s="161"/>
      <c r="X198" s="26"/>
      <c r="Y198" s="26"/>
      <c r="Z198" s="26"/>
      <c r="AA198" s="26"/>
      <c r="AB198" s="26"/>
    </row>
    <row r="199" spans="1:28" s="37" customFormat="1" ht="15">
      <c r="A199" s="17"/>
      <c r="B199" s="18" t="s">
        <v>5</v>
      </c>
      <c r="C199" s="19"/>
      <c r="D199" s="18"/>
      <c r="E199" s="20" t="s">
        <v>280</v>
      </c>
      <c r="F199" s="21"/>
      <c r="G199" s="22" t="s">
        <v>7</v>
      </c>
      <c r="H199" s="22"/>
      <c r="I199" s="23" t="s">
        <v>40</v>
      </c>
      <c r="J199" s="23"/>
      <c r="K199" s="24"/>
      <c r="L199" s="25">
        <v>150</v>
      </c>
      <c r="M199" s="17"/>
      <c r="N199" s="18" t="s">
        <v>5</v>
      </c>
      <c r="O199" s="19"/>
      <c r="P199" s="18"/>
      <c r="Q199" s="20" t="s">
        <v>281</v>
      </c>
      <c r="R199" s="21"/>
      <c r="S199" s="22" t="s">
        <v>7</v>
      </c>
      <c r="T199" s="22"/>
      <c r="U199" s="23" t="s">
        <v>42</v>
      </c>
      <c r="V199" s="23"/>
      <c r="W199" s="24"/>
      <c r="X199" s="26"/>
      <c r="Y199" s="26"/>
      <c r="Z199" s="26"/>
      <c r="AA199" s="26"/>
      <c r="AB199" s="26"/>
    </row>
    <row r="200" spans="1:28" s="37" customFormat="1" ht="12.75">
      <c r="A200" s="27"/>
      <c r="B200" s="27"/>
      <c r="C200" s="28"/>
      <c r="D200" s="29"/>
      <c r="E200" s="29"/>
      <c r="F200" s="29"/>
      <c r="G200" s="30" t="s">
        <v>11</v>
      </c>
      <c r="H200" s="30"/>
      <c r="I200" s="23" t="s">
        <v>43</v>
      </c>
      <c r="J200" s="23"/>
      <c r="K200" s="24"/>
      <c r="L200" s="25">
        <v>150</v>
      </c>
      <c r="M200" s="27"/>
      <c r="N200" s="27"/>
      <c r="O200" s="28"/>
      <c r="P200" s="29"/>
      <c r="Q200" s="29"/>
      <c r="R200" s="29"/>
      <c r="S200" s="30" t="s">
        <v>11</v>
      </c>
      <c r="T200" s="30"/>
      <c r="U200" s="23" t="s">
        <v>44</v>
      </c>
      <c r="V200" s="23"/>
      <c r="W200" s="24"/>
      <c r="X200" s="26"/>
      <c r="Y200" s="26"/>
      <c r="Z200" s="26"/>
      <c r="AA200" s="26"/>
      <c r="AB200" s="26"/>
    </row>
    <row r="201" spans="1:28" s="37" customFormat="1" ht="4.5" customHeight="1">
      <c r="A201" s="163"/>
      <c r="B201" s="164"/>
      <c r="C201" s="165"/>
      <c r="D201" s="166"/>
      <c r="E201" s="167"/>
      <c r="F201" s="168"/>
      <c r="G201" s="169"/>
      <c r="H201" s="169"/>
      <c r="I201" s="165"/>
      <c r="J201" s="164"/>
      <c r="K201" s="170"/>
      <c r="L201" s="25"/>
      <c r="M201" s="163"/>
      <c r="N201" s="164"/>
      <c r="O201" s="165"/>
      <c r="P201" s="166"/>
      <c r="Q201" s="167"/>
      <c r="R201" s="168"/>
      <c r="S201" s="169"/>
      <c r="T201" s="169"/>
      <c r="U201" s="165"/>
      <c r="V201" s="164"/>
      <c r="W201" s="170"/>
      <c r="X201" s="26"/>
      <c r="Y201" s="26"/>
      <c r="Z201" s="26"/>
      <c r="AA201" s="26"/>
      <c r="AB201" s="26"/>
    </row>
    <row r="202" spans="1:23" s="37" customFormat="1" ht="12.75" customHeight="1">
      <c r="A202" s="171"/>
      <c r="B202" s="31"/>
      <c r="C202" s="32"/>
      <c r="D202" s="172"/>
      <c r="E202" s="173" t="s">
        <v>14</v>
      </c>
      <c r="F202" s="34" t="s">
        <v>974</v>
      </c>
      <c r="G202" s="35"/>
      <c r="H202" s="39"/>
      <c r="I202" s="39"/>
      <c r="J202" s="216"/>
      <c r="K202" s="174"/>
      <c r="L202" s="36"/>
      <c r="M202" s="171"/>
      <c r="N202" s="31"/>
      <c r="O202" s="32"/>
      <c r="P202" s="172"/>
      <c r="Q202" s="173" t="s">
        <v>14</v>
      </c>
      <c r="R202" s="34" t="s">
        <v>131</v>
      </c>
      <c r="S202" s="35"/>
      <c r="T202" s="39"/>
      <c r="U202" s="39"/>
      <c r="V202" s="216"/>
      <c r="W202" s="174"/>
    </row>
    <row r="203" spans="1:23" s="37" customFormat="1" ht="12.75" customHeight="1">
      <c r="A203" s="171"/>
      <c r="B203" s="31"/>
      <c r="C203" s="32"/>
      <c r="D203" s="172"/>
      <c r="E203" s="175" t="s">
        <v>15</v>
      </c>
      <c r="F203" s="34" t="s">
        <v>516</v>
      </c>
      <c r="G203" s="176"/>
      <c r="H203" s="39"/>
      <c r="I203" s="41"/>
      <c r="J203" s="217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13.1</v>
      </c>
      <c r="K203" s="218"/>
      <c r="L203" s="36"/>
      <c r="M203" s="171"/>
      <c r="N203" s="31"/>
      <c r="O203" s="32"/>
      <c r="P203" s="172"/>
      <c r="Q203" s="175" t="s">
        <v>15</v>
      </c>
      <c r="R203" s="34" t="s">
        <v>617</v>
      </c>
      <c r="S203" s="176"/>
      <c r="T203" s="39"/>
      <c r="U203" s="41"/>
      <c r="V203" s="217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12.1</v>
      </c>
      <c r="W203" s="218"/>
    </row>
    <row r="204" spans="1:23" s="37" customFormat="1" ht="12.75" customHeight="1">
      <c r="A204" s="171"/>
      <c r="B204" s="31"/>
      <c r="C204" s="32"/>
      <c r="D204" s="172"/>
      <c r="E204" s="175" t="s">
        <v>16</v>
      </c>
      <c r="F204" s="34" t="s">
        <v>243</v>
      </c>
      <c r="G204" s="35"/>
      <c r="H204" s="39"/>
      <c r="I204" s="219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8.1</v>
      </c>
      <c r="J204" s="217" t="str">
        <f>IF(J203="","","+")</f>
        <v>+</v>
      </c>
      <c r="K204" s="220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12.1</v>
      </c>
      <c r="L204" s="36"/>
      <c r="M204" s="171"/>
      <c r="N204" s="31"/>
      <c r="O204" s="32"/>
      <c r="P204" s="172"/>
      <c r="Q204" s="175" t="s">
        <v>16</v>
      </c>
      <c r="R204" s="34" t="s">
        <v>975</v>
      </c>
      <c r="S204" s="35"/>
      <c r="T204" s="39"/>
      <c r="U204" s="219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14.1</v>
      </c>
      <c r="V204" s="217" t="str">
        <f>IF(V203="","","+")</f>
        <v>+</v>
      </c>
      <c r="W204" s="220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7.1</v>
      </c>
    </row>
    <row r="205" spans="1:23" s="37" customFormat="1" ht="12.75" customHeight="1">
      <c r="A205" s="171"/>
      <c r="B205" s="31"/>
      <c r="C205" s="32"/>
      <c r="D205" s="172"/>
      <c r="E205" s="173" t="s">
        <v>17</v>
      </c>
      <c r="F205" s="34" t="s">
        <v>976</v>
      </c>
      <c r="G205" s="35"/>
      <c r="H205" s="39"/>
      <c r="I205" s="41"/>
      <c r="J205" s="217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7.1</v>
      </c>
      <c r="K205" s="218"/>
      <c r="L205" s="36"/>
      <c r="M205" s="171"/>
      <c r="N205" s="31"/>
      <c r="O205" s="32"/>
      <c r="P205" s="172"/>
      <c r="Q205" s="173" t="s">
        <v>17</v>
      </c>
      <c r="R205" s="34" t="s">
        <v>178</v>
      </c>
      <c r="S205" s="35"/>
      <c r="T205" s="39"/>
      <c r="U205" s="41"/>
      <c r="V205" s="217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7.1</v>
      </c>
      <c r="W205" s="218"/>
    </row>
    <row r="206" spans="1:23" s="37" customFormat="1" ht="12.75" customHeight="1">
      <c r="A206" s="178" t="s">
        <v>14</v>
      </c>
      <c r="B206" s="179" t="s">
        <v>977</v>
      </c>
      <c r="C206" s="32"/>
      <c r="D206" s="172"/>
      <c r="F206" s="35"/>
      <c r="G206" s="173" t="s">
        <v>14</v>
      </c>
      <c r="H206" s="180" t="s">
        <v>978</v>
      </c>
      <c r="I206" s="35"/>
      <c r="J206" s="176"/>
      <c r="K206" s="174"/>
      <c r="L206" s="36"/>
      <c r="M206" s="178" t="s">
        <v>14</v>
      </c>
      <c r="N206" s="179" t="s">
        <v>112</v>
      </c>
      <c r="O206" s="32"/>
      <c r="P206" s="172"/>
      <c r="R206" s="35"/>
      <c r="S206" s="173" t="s">
        <v>14</v>
      </c>
      <c r="T206" s="181" t="s">
        <v>979</v>
      </c>
      <c r="U206" s="35"/>
      <c r="V206" s="176"/>
      <c r="W206" s="174"/>
    </row>
    <row r="207" spans="1:23" s="37" customFormat="1" ht="12.75" customHeight="1">
      <c r="A207" s="182" t="s">
        <v>15</v>
      </c>
      <c r="B207" s="179" t="s">
        <v>616</v>
      </c>
      <c r="C207" s="42"/>
      <c r="D207" s="172"/>
      <c r="F207" s="183"/>
      <c r="G207" s="175" t="s">
        <v>15</v>
      </c>
      <c r="H207" s="181" t="s">
        <v>980</v>
      </c>
      <c r="I207" s="35"/>
      <c r="J207" s="176"/>
      <c r="K207" s="174"/>
      <c r="L207" s="36"/>
      <c r="M207" s="182" t="s">
        <v>15</v>
      </c>
      <c r="N207" s="179" t="s">
        <v>581</v>
      </c>
      <c r="O207" s="42"/>
      <c r="P207" s="172"/>
      <c r="R207" s="183"/>
      <c r="S207" s="175" t="s">
        <v>15</v>
      </c>
      <c r="T207" s="181" t="s">
        <v>70</v>
      </c>
      <c r="U207" s="35"/>
      <c r="V207" s="176"/>
      <c r="W207" s="174"/>
    </row>
    <row r="208" spans="1:23" s="37" customFormat="1" ht="12.75" customHeight="1">
      <c r="A208" s="182" t="s">
        <v>16</v>
      </c>
      <c r="B208" s="184" t="s">
        <v>769</v>
      </c>
      <c r="C208" s="32"/>
      <c r="D208" s="172"/>
      <c r="F208" s="183"/>
      <c r="G208" s="175" t="s">
        <v>16</v>
      </c>
      <c r="H208" s="181" t="s">
        <v>981</v>
      </c>
      <c r="I208" s="35"/>
      <c r="J208" s="35"/>
      <c r="K208" s="174"/>
      <c r="L208" s="36"/>
      <c r="M208" s="182" t="s">
        <v>16</v>
      </c>
      <c r="N208" s="179" t="s">
        <v>982</v>
      </c>
      <c r="O208" s="32"/>
      <c r="P208" s="172"/>
      <c r="R208" s="183"/>
      <c r="S208" s="175" t="s">
        <v>16</v>
      </c>
      <c r="T208" s="181" t="s">
        <v>24</v>
      </c>
      <c r="U208" s="35"/>
      <c r="V208" s="35"/>
      <c r="W208" s="174"/>
    </row>
    <row r="209" spans="1:23" s="37" customFormat="1" ht="12.75" customHeight="1">
      <c r="A209" s="178" t="s">
        <v>17</v>
      </c>
      <c r="B209" s="184" t="s">
        <v>983</v>
      </c>
      <c r="C209" s="42"/>
      <c r="D209" s="172"/>
      <c r="F209" s="35"/>
      <c r="G209" s="173" t="s">
        <v>17</v>
      </c>
      <c r="H209" s="181" t="s">
        <v>984</v>
      </c>
      <c r="I209" s="88"/>
      <c r="J209" s="101" t="s">
        <v>106</v>
      </c>
      <c r="K209" s="90"/>
      <c r="L209" s="36"/>
      <c r="M209" s="178" t="s">
        <v>17</v>
      </c>
      <c r="N209" s="179" t="s">
        <v>985</v>
      </c>
      <c r="O209" s="42"/>
      <c r="P209" s="172"/>
      <c r="R209" s="35"/>
      <c r="S209" s="173" t="s">
        <v>17</v>
      </c>
      <c r="T209" s="181" t="s">
        <v>986</v>
      </c>
      <c r="U209" s="88"/>
      <c r="V209" s="101" t="s">
        <v>106</v>
      </c>
      <c r="W209" s="90"/>
    </row>
    <row r="210" spans="1:23" s="37" customFormat="1" ht="12.75" customHeight="1">
      <c r="A210" s="185"/>
      <c r="B210" s="42"/>
      <c r="C210" s="173"/>
      <c r="D210" s="172"/>
      <c r="E210" s="173" t="s">
        <v>14</v>
      </c>
      <c r="F210" s="34" t="s">
        <v>219</v>
      </c>
      <c r="G210" s="35"/>
      <c r="H210" s="186"/>
      <c r="I210" s="105" t="s">
        <v>19</v>
      </c>
      <c r="J210" s="106" t="s">
        <v>987</v>
      </c>
      <c r="K210" s="90"/>
      <c r="L210" s="36"/>
      <c r="M210" s="185"/>
      <c r="N210" s="42"/>
      <c r="O210" s="173"/>
      <c r="P210" s="172"/>
      <c r="Q210" s="173" t="s">
        <v>14</v>
      </c>
      <c r="R210" s="34" t="s">
        <v>988</v>
      </c>
      <c r="S210" s="35"/>
      <c r="T210" s="186"/>
      <c r="U210" s="105" t="s">
        <v>19</v>
      </c>
      <c r="V210" s="106" t="s">
        <v>989</v>
      </c>
      <c r="W210" s="90"/>
    </row>
    <row r="211" spans="1:23" s="37" customFormat="1" ht="12.75" customHeight="1">
      <c r="A211" s="171"/>
      <c r="B211" s="107" t="s">
        <v>21</v>
      </c>
      <c r="C211" s="32"/>
      <c r="D211" s="172"/>
      <c r="E211" s="175" t="s">
        <v>15</v>
      </c>
      <c r="F211" s="34" t="s">
        <v>800</v>
      </c>
      <c r="G211" s="35"/>
      <c r="H211" s="39"/>
      <c r="I211" s="105" t="s">
        <v>22</v>
      </c>
      <c r="J211" s="108" t="s">
        <v>987</v>
      </c>
      <c r="K211" s="90"/>
      <c r="L211" s="36"/>
      <c r="M211" s="171"/>
      <c r="N211" s="107" t="s">
        <v>21</v>
      </c>
      <c r="O211" s="32"/>
      <c r="P211" s="172"/>
      <c r="Q211" s="175" t="s">
        <v>15</v>
      </c>
      <c r="R211" s="34" t="s">
        <v>990</v>
      </c>
      <c r="S211" s="35"/>
      <c r="T211" s="39"/>
      <c r="U211" s="105" t="s">
        <v>22</v>
      </c>
      <c r="V211" s="108" t="s">
        <v>989</v>
      </c>
      <c r="W211" s="90"/>
    </row>
    <row r="212" spans="1:23" s="37" customFormat="1" ht="12.75" customHeight="1">
      <c r="A212" s="171"/>
      <c r="B212" s="107" t="s">
        <v>991</v>
      </c>
      <c r="C212" s="32"/>
      <c r="D212" s="172"/>
      <c r="E212" s="175" t="s">
        <v>16</v>
      </c>
      <c r="F212" s="34" t="s">
        <v>992</v>
      </c>
      <c r="G212" s="176"/>
      <c r="H212" s="39"/>
      <c r="I212" s="105" t="s">
        <v>25</v>
      </c>
      <c r="J212" s="108" t="s">
        <v>993</v>
      </c>
      <c r="K212" s="90"/>
      <c r="L212" s="36"/>
      <c r="M212" s="171"/>
      <c r="N212" s="107" t="s">
        <v>994</v>
      </c>
      <c r="O212" s="32"/>
      <c r="P212" s="172"/>
      <c r="Q212" s="175" t="s">
        <v>16</v>
      </c>
      <c r="R212" s="34" t="s">
        <v>995</v>
      </c>
      <c r="S212" s="176"/>
      <c r="T212" s="39"/>
      <c r="U212" s="105" t="s">
        <v>25</v>
      </c>
      <c r="V212" s="108" t="s">
        <v>996</v>
      </c>
      <c r="W212" s="90"/>
    </row>
    <row r="213" spans="1:23" s="37" customFormat="1" ht="12.75" customHeight="1">
      <c r="A213" s="187"/>
      <c r="B213" s="40"/>
      <c r="C213" s="40"/>
      <c r="D213" s="172"/>
      <c r="E213" s="173" t="s">
        <v>17</v>
      </c>
      <c r="F213" s="179" t="s">
        <v>563</v>
      </c>
      <c r="G213" s="40"/>
      <c r="H213" s="40"/>
      <c r="I213" s="111" t="s">
        <v>26</v>
      </c>
      <c r="J213" s="108" t="s">
        <v>993</v>
      </c>
      <c r="K213" s="112"/>
      <c r="L213" s="43"/>
      <c r="M213" s="187"/>
      <c r="N213" s="40"/>
      <c r="O213" s="40"/>
      <c r="P213" s="172"/>
      <c r="Q213" s="173" t="s">
        <v>17</v>
      </c>
      <c r="R213" s="179" t="s">
        <v>541</v>
      </c>
      <c r="S213" s="40"/>
      <c r="T213" s="40"/>
      <c r="U213" s="111" t="s">
        <v>26</v>
      </c>
      <c r="V213" s="108" t="s">
        <v>996</v>
      </c>
      <c r="W213" s="112"/>
    </row>
    <row r="214" spans="1:23" ht="4.5" customHeight="1">
      <c r="A214" s="188"/>
      <c r="B214" s="189"/>
      <c r="C214" s="190"/>
      <c r="D214" s="191"/>
      <c r="E214" s="192"/>
      <c r="F214" s="193"/>
      <c r="G214" s="194"/>
      <c r="H214" s="194"/>
      <c r="I214" s="190"/>
      <c r="J214" s="189"/>
      <c r="K214" s="195"/>
      <c r="M214" s="188"/>
      <c r="N214" s="189"/>
      <c r="O214" s="190"/>
      <c r="P214" s="191"/>
      <c r="Q214" s="192"/>
      <c r="R214" s="193"/>
      <c r="S214" s="194"/>
      <c r="T214" s="194"/>
      <c r="U214" s="190"/>
      <c r="V214" s="189"/>
      <c r="W214" s="195"/>
    </row>
    <row r="215" spans="1:28" ht="14.25" customHeight="1">
      <c r="A215" s="123"/>
      <c r="B215" s="123" t="s">
        <v>27</v>
      </c>
      <c r="C215" s="124"/>
      <c r="D215" s="125" t="s">
        <v>28</v>
      </c>
      <c r="E215" s="125" t="s">
        <v>29</v>
      </c>
      <c r="F215" s="125" t="s">
        <v>30</v>
      </c>
      <c r="G215" s="126" t="s">
        <v>31</v>
      </c>
      <c r="H215" s="127"/>
      <c r="I215" s="124" t="s">
        <v>32</v>
      </c>
      <c r="J215" s="125" t="s">
        <v>27</v>
      </c>
      <c r="K215" s="123" t="s">
        <v>33</v>
      </c>
      <c r="L215" s="25">
        <v>150</v>
      </c>
      <c r="M215" s="123"/>
      <c r="N215" s="123" t="s">
        <v>27</v>
      </c>
      <c r="O215" s="124"/>
      <c r="P215" s="125" t="s">
        <v>28</v>
      </c>
      <c r="Q215" s="125" t="s">
        <v>29</v>
      </c>
      <c r="R215" s="125" t="s">
        <v>30</v>
      </c>
      <c r="S215" s="126" t="s">
        <v>31</v>
      </c>
      <c r="T215" s="127"/>
      <c r="U215" s="124" t="s">
        <v>32</v>
      </c>
      <c r="V215" s="125" t="s">
        <v>27</v>
      </c>
      <c r="W215" s="123" t="s">
        <v>33</v>
      </c>
      <c r="X215" s="197"/>
      <c r="Y215" s="277"/>
      <c r="Z215" s="278"/>
      <c r="AA215" s="277"/>
      <c r="AB215" s="278"/>
    </row>
    <row r="216" spans="1:28" ht="14.25" customHeight="1">
      <c r="A216" s="129" t="s">
        <v>33</v>
      </c>
      <c r="B216" s="155" t="s">
        <v>34</v>
      </c>
      <c r="C216" s="156" t="s">
        <v>35</v>
      </c>
      <c r="D216" s="157" t="s">
        <v>36</v>
      </c>
      <c r="E216" s="157" t="s">
        <v>37</v>
      </c>
      <c r="F216" s="157"/>
      <c r="G216" s="132" t="s">
        <v>35</v>
      </c>
      <c r="H216" s="132" t="s">
        <v>32</v>
      </c>
      <c r="I216" s="130"/>
      <c r="J216" s="129" t="s">
        <v>34</v>
      </c>
      <c r="K216" s="129"/>
      <c r="L216" s="25">
        <v>150</v>
      </c>
      <c r="M216" s="129" t="s">
        <v>33</v>
      </c>
      <c r="N216" s="155" t="s">
        <v>34</v>
      </c>
      <c r="O216" s="156" t="s">
        <v>35</v>
      </c>
      <c r="P216" s="157" t="s">
        <v>36</v>
      </c>
      <c r="Q216" s="157" t="s">
        <v>37</v>
      </c>
      <c r="R216" s="157"/>
      <c r="S216" s="132" t="s">
        <v>35</v>
      </c>
      <c r="T216" s="132" t="s">
        <v>32</v>
      </c>
      <c r="U216" s="130"/>
      <c r="V216" s="129" t="s">
        <v>34</v>
      </c>
      <c r="W216" s="129"/>
      <c r="X216" s="197"/>
      <c r="Y216" s="277"/>
      <c r="Z216" s="278"/>
      <c r="AA216" s="277"/>
      <c r="AB216" s="278"/>
    </row>
    <row r="217" spans="1:28" ht="16.5" customHeight="1">
      <c r="A217" s="134">
        <v>1.5</v>
      </c>
      <c r="B217" s="135">
        <v>4</v>
      </c>
      <c r="C217" s="136">
        <v>2</v>
      </c>
      <c r="D217" s="158" t="s">
        <v>997</v>
      </c>
      <c r="E217" s="137" t="s">
        <v>22</v>
      </c>
      <c r="F217" s="138">
        <v>8</v>
      </c>
      <c r="G217" s="139"/>
      <c r="H217" s="139">
        <v>100</v>
      </c>
      <c r="I217" s="140">
        <v>7</v>
      </c>
      <c r="J217" s="141">
        <v>0</v>
      </c>
      <c r="K217" s="142">
        <v>-1.5</v>
      </c>
      <c r="L217" s="25"/>
      <c r="M217" s="134">
        <v>-3.25</v>
      </c>
      <c r="N217" s="135">
        <v>0</v>
      </c>
      <c r="O217" s="136">
        <v>2</v>
      </c>
      <c r="P217" s="158" t="s">
        <v>128</v>
      </c>
      <c r="Q217" s="137" t="s">
        <v>19</v>
      </c>
      <c r="R217" s="138">
        <v>7</v>
      </c>
      <c r="S217" s="139"/>
      <c r="T217" s="139">
        <v>200</v>
      </c>
      <c r="U217" s="140">
        <v>7</v>
      </c>
      <c r="V217" s="141">
        <v>4</v>
      </c>
      <c r="W217" s="142">
        <v>3.25</v>
      </c>
      <c r="X217" s="198"/>
      <c r="Y217" s="199"/>
      <c r="Z217" s="200"/>
      <c r="AA217" s="199"/>
      <c r="AB217" s="200"/>
    </row>
    <row r="218" spans="1:28" ht="16.5" customHeight="1">
      <c r="A218" s="134">
        <v>-1</v>
      </c>
      <c r="B218" s="135">
        <v>0</v>
      </c>
      <c r="C218" s="136">
        <v>6</v>
      </c>
      <c r="D218" s="158" t="s">
        <v>56</v>
      </c>
      <c r="E218" s="137" t="s">
        <v>26</v>
      </c>
      <c r="F218" s="138">
        <v>10</v>
      </c>
      <c r="G218" s="139"/>
      <c r="H218" s="139">
        <v>170</v>
      </c>
      <c r="I218" s="140">
        <v>4</v>
      </c>
      <c r="J218" s="141">
        <v>4</v>
      </c>
      <c r="K218" s="142">
        <v>1</v>
      </c>
      <c r="L218" s="25"/>
      <c r="M218" s="134">
        <v>6.25</v>
      </c>
      <c r="N218" s="135">
        <v>4</v>
      </c>
      <c r="O218" s="136">
        <v>6</v>
      </c>
      <c r="P218" s="158" t="s">
        <v>697</v>
      </c>
      <c r="Q218" s="137" t="s">
        <v>26</v>
      </c>
      <c r="R218" s="138">
        <v>10</v>
      </c>
      <c r="S218" s="139">
        <v>200</v>
      </c>
      <c r="T218" s="139"/>
      <c r="U218" s="140">
        <v>4</v>
      </c>
      <c r="V218" s="141">
        <v>0</v>
      </c>
      <c r="W218" s="142">
        <v>-6.25</v>
      </c>
      <c r="X218" s="198"/>
      <c r="Y218" s="199"/>
      <c r="Z218" s="200"/>
      <c r="AA218" s="199"/>
      <c r="AB218" s="200"/>
    </row>
    <row r="219" spans="1:28" ht="16.5" customHeight="1">
      <c r="A219" s="134">
        <v>-0.25</v>
      </c>
      <c r="B219" s="135">
        <v>2</v>
      </c>
      <c r="C219" s="136">
        <v>1</v>
      </c>
      <c r="D219" s="158" t="s">
        <v>128</v>
      </c>
      <c r="E219" s="137" t="s">
        <v>22</v>
      </c>
      <c r="F219" s="138">
        <v>6</v>
      </c>
      <c r="G219" s="139"/>
      <c r="H219" s="139">
        <v>150</v>
      </c>
      <c r="I219" s="140">
        <v>3</v>
      </c>
      <c r="J219" s="141">
        <v>2</v>
      </c>
      <c r="K219" s="142">
        <v>0.25</v>
      </c>
      <c r="L219" s="25"/>
      <c r="M219" s="134">
        <v>-1.5</v>
      </c>
      <c r="N219" s="135">
        <v>2</v>
      </c>
      <c r="O219" s="136">
        <v>1</v>
      </c>
      <c r="P219" s="158" t="s">
        <v>555</v>
      </c>
      <c r="Q219" s="137" t="s">
        <v>26</v>
      </c>
      <c r="R219" s="138">
        <v>10</v>
      </c>
      <c r="S219" s="139"/>
      <c r="T219" s="139">
        <v>130</v>
      </c>
      <c r="U219" s="140">
        <v>3</v>
      </c>
      <c r="V219" s="141">
        <v>2</v>
      </c>
      <c r="W219" s="142">
        <v>1.5</v>
      </c>
      <c r="X219" s="198"/>
      <c r="Y219" s="199"/>
      <c r="Z219" s="200"/>
      <c r="AA219" s="199"/>
      <c r="AB219" s="200"/>
    </row>
    <row r="220" spans="1:23" s="37" customFormat="1" ht="9.75" customHeight="1">
      <c r="A220" s="26"/>
      <c r="B220" s="26"/>
      <c r="C220" s="50"/>
      <c r="D220" s="26"/>
      <c r="E220" s="26"/>
      <c r="F220" s="26"/>
      <c r="G220" s="26"/>
      <c r="H220" s="26"/>
      <c r="I220" s="50"/>
      <c r="J220" s="26"/>
      <c r="K220" s="26"/>
      <c r="L220" s="49"/>
      <c r="M220" s="26"/>
      <c r="N220" s="26"/>
      <c r="O220" s="50"/>
      <c r="P220" s="26"/>
      <c r="Q220" s="26"/>
      <c r="R220" s="26"/>
      <c r="S220" s="26"/>
      <c r="T220" s="26"/>
      <c r="U220" s="50"/>
      <c r="V220" s="26"/>
      <c r="W220" s="26"/>
    </row>
    <row r="221" spans="1:12" s="37" customFormat="1" ht="15">
      <c r="A221" s="17"/>
      <c r="B221" s="18" t="s">
        <v>5</v>
      </c>
      <c r="C221" s="19"/>
      <c r="D221" s="18"/>
      <c r="E221" s="20" t="s">
        <v>283</v>
      </c>
      <c r="F221" s="21"/>
      <c r="G221" s="22" t="s">
        <v>7</v>
      </c>
      <c r="H221" s="22"/>
      <c r="I221" s="23" t="s">
        <v>8</v>
      </c>
      <c r="J221" s="23"/>
      <c r="K221" s="24"/>
      <c r="L221" s="25">
        <v>150</v>
      </c>
    </row>
    <row r="222" spans="1:12" s="37" customFormat="1" ht="12.75">
      <c r="A222" s="27"/>
      <c r="B222" s="27"/>
      <c r="C222" s="28"/>
      <c r="D222" s="29"/>
      <c r="E222" s="29"/>
      <c r="F222" s="29"/>
      <c r="G222" s="30" t="s">
        <v>11</v>
      </c>
      <c r="H222" s="30"/>
      <c r="I222" s="23" t="s">
        <v>13</v>
      </c>
      <c r="J222" s="23"/>
      <c r="K222" s="24"/>
      <c r="L222" s="25">
        <v>150</v>
      </c>
    </row>
    <row r="223" spans="1:12" s="37" customFormat="1" ht="4.5" customHeight="1">
      <c r="A223" s="163"/>
      <c r="B223" s="164"/>
      <c r="C223" s="165"/>
      <c r="D223" s="166"/>
      <c r="E223" s="167"/>
      <c r="F223" s="168"/>
      <c r="G223" s="169"/>
      <c r="H223" s="169"/>
      <c r="I223" s="165"/>
      <c r="J223" s="164"/>
      <c r="K223" s="170"/>
      <c r="L223" s="25"/>
    </row>
    <row r="224" spans="1:12" s="37" customFormat="1" ht="12.75" customHeight="1">
      <c r="A224" s="171"/>
      <c r="B224" s="31"/>
      <c r="C224" s="32"/>
      <c r="D224" s="172"/>
      <c r="E224" s="173" t="s">
        <v>14</v>
      </c>
      <c r="F224" s="177" t="s">
        <v>998</v>
      </c>
      <c r="G224" s="35"/>
      <c r="H224" s="39"/>
      <c r="I224" s="39"/>
      <c r="J224" s="216"/>
      <c r="K224" s="174"/>
      <c r="L224" s="36"/>
    </row>
    <row r="225" spans="1:12" s="37" customFormat="1" ht="12.75" customHeight="1">
      <c r="A225" s="171"/>
      <c r="B225" s="31"/>
      <c r="C225" s="32"/>
      <c r="D225" s="172"/>
      <c r="E225" s="175" t="s">
        <v>15</v>
      </c>
      <c r="F225" s="177" t="s">
        <v>575</v>
      </c>
      <c r="G225" s="176"/>
      <c r="H225" s="39"/>
      <c r="I225" s="41"/>
      <c r="J225" s="217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4.1</v>
      </c>
      <c r="K225" s="218"/>
      <c r="L225" s="36"/>
    </row>
    <row r="226" spans="1:12" s="37" customFormat="1" ht="12.75" customHeight="1">
      <c r="A226" s="171"/>
      <c r="B226" s="31"/>
      <c r="C226" s="32"/>
      <c r="D226" s="172"/>
      <c r="E226" s="175" t="s">
        <v>16</v>
      </c>
      <c r="F226" s="177" t="s">
        <v>999</v>
      </c>
      <c r="G226" s="35"/>
      <c r="H226" s="39"/>
      <c r="I226" s="219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8.1</v>
      </c>
      <c r="J226" s="217" t="str">
        <f>IF(J225="","","+")</f>
        <v>+</v>
      </c>
      <c r="K226" s="220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7.1</v>
      </c>
      <c r="L226" s="36"/>
    </row>
    <row r="227" spans="1:12" s="37" customFormat="1" ht="12.75" customHeight="1">
      <c r="A227" s="171"/>
      <c r="B227" s="31"/>
      <c r="C227" s="32"/>
      <c r="D227" s="172"/>
      <c r="E227" s="173" t="s">
        <v>17</v>
      </c>
      <c r="F227" s="34" t="s">
        <v>172</v>
      </c>
      <c r="G227" s="35"/>
      <c r="H227" s="39"/>
      <c r="I227" s="41"/>
      <c r="J227" s="217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21.1</v>
      </c>
      <c r="K227" s="218"/>
      <c r="L227" s="36"/>
    </row>
    <row r="228" spans="1:12" s="37" customFormat="1" ht="12.75" customHeight="1">
      <c r="A228" s="178" t="s">
        <v>14</v>
      </c>
      <c r="B228" s="179" t="s">
        <v>792</v>
      </c>
      <c r="C228" s="32"/>
      <c r="D228" s="172"/>
      <c r="F228" s="35"/>
      <c r="G228" s="173" t="s">
        <v>14</v>
      </c>
      <c r="H228" s="181" t="s">
        <v>213</v>
      </c>
      <c r="I228" s="35"/>
      <c r="J228" s="176"/>
      <c r="K228" s="174"/>
      <c r="L228" s="36"/>
    </row>
    <row r="229" spans="1:12" s="37" customFormat="1" ht="12.75" customHeight="1">
      <c r="A229" s="182" t="s">
        <v>15</v>
      </c>
      <c r="B229" s="179" t="s">
        <v>1000</v>
      </c>
      <c r="C229" s="42"/>
      <c r="D229" s="172"/>
      <c r="F229" s="183"/>
      <c r="G229" s="175" t="s">
        <v>15</v>
      </c>
      <c r="H229" s="181" t="s">
        <v>118</v>
      </c>
      <c r="I229" s="35"/>
      <c r="J229" s="176"/>
      <c r="K229" s="174"/>
      <c r="L229" s="36"/>
    </row>
    <row r="230" spans="1:12" s="37" customFormat="1" ht="12.75" customHeight="1">
      <c r="A230" s="182" t="s">
        <v>16</v>
      </c>
      <c r="B230" s="179" t="s">
        <v>797</v>
      </c>
      <c r="C230" s="32"/>
      <c r="D230" s="172"/>
      <c r="F230" s="183"/>
      <c r="G230" s="175" t="s">
        <v>16</v>
      </c>
      <c r="H230" s="181" t="s">
        <v>1001</v>
      </c>
      <c r="I230" s="35"/>
      <c r="J230" s="35"/>
      <c r="K230" s="174"/>
      <c r="L230" s="36"/>
    </row>
    <row r="231" spans="1:12" s="37" customFormat="1" ht="12.75" customHeight="1">
      <c r="A231" s="178" t="s">
        <v>17</v>
      </c>
      <c r="B231" s="179" t="s">
        <v>299</v>
      </c>
      <c r="C231" s="42"/>
      <c r="D231" s="172"/>
      <c r="F231" s="35"/>
      <c r="G231" s="173" t="s">
        <v>17</v>
      </c>
      <c r="H231" s="181" t="s">
        <v>763</v>
      </c>
      <c r="I231" s="88"/>
      <c r="J231" s="101" t="s">
        <v>106</v>
      </c>
      <c r="K231" s="90"/>
      <c r="L231" s="36"/>
    </row>
    <row r="232" spans="1:12" s="37" customFormat="1" ht="12.75" customHeight="1">
      <c r="A232" s="185"/>
      <c r="B232" s="42"/>
      <c r="C232" s="173"/>
      <c r="D232" s="172"/>
      <c r="E232" s="173" t="s">
        <v>14</v>
      </c>
      <c r="F232" s="34" t="s">
        <v>1002</v>
      </c>
      <c r="G232" s="35"/>
      <c r="H232" s="186"/>
      <c r="I232" s="105" t="s">
        <v>19</v>
      </c>
      <c r="J232" s="106" t="s">
        <v>1003</v>
      </c>
      <c r="K232" s="90"/>
      <c r="L232" s="36"/>
    </row>
    <row r="233" spans="1:12" s="37" customFormat="1" ht="12.75" customHeight="1">
      <c r="A233" s="171"/>
      <c r="B233" s="107" t="s">
        <v>21</v>
      </c>
      <c r="C233" s="32"/>
      <c r="D233" s="172"/>
      <c r="E233" s="175" t="s">
        <v>15</v>
      </c>
      <c r="F233" s="34" t="s">
        <v>166</v>
      </c>
      <c r="G233" s="35"/>
      <c r="H233" s="39"/>
      <c r="I233" s="105" t="s">
        <v>22</v>
      </c>
      <c r="J233" s="108" t="s">
        <v>1003</v>
      </c>
      <c r="K233" s="90"/>
      <c r="L233" s="36"/>
    </row>
    <row r="234" spans="1:12" s="37" customFormat="1" ht="12.75" customHeight="1">
      <c r="A234" s="171"/>
      <c r="B234" s="107" t="s">
        <v>1004</v>
      </c>
      <c r="C234" s="32"/>
      <c r="D234" s="172"/>
      <c r="E234" s="175" t="s">
        <v>16</v>
      </c>
      <c r="F234" s="34" t="s">
        <v>531</v>
      </c>
      <c r="G234" s="176"/>
      <c r="H234" s="39"/>
      <c r="I234" s="105" t="s">
        <v>25</v>
      </c>
      <c r="J234" s="108" t="s">
        <v>1005</v>
      </c>
      <c r="K234" s="90"/>
      <c r="L234" s="36"/>
    </row>
    <row r="235" spans="1:12" s="37" customFormat="1" ht="12.75" customHeight="1">
      <c r="A235" s="187"/>
      <c r="B235" s="40"/>
      <c r="C235" s="40"/>
      <c r="D235" s="172"/>
      <c r="E235" s="173" t="s">
        <v>17</v>
      </c>
      <c r="F235" s="179" t="s">
        <v>1006</v>
      </c>
      <c r="G235" s="40"/>
      <c r="H235" s="40"/>
      <c r="I235" s="111" t="s">
        <v>26</v>
      </c>
      <c r="J235" s="108" t="s">
        <v>1007</v>
      </c>
      <c r="K235" s="112"/>
      <c r="L235" s="43"/>
    </row>
    <row r="236" spans="1:21" ht="4.5" customHeight="1">
      <c r="A236" s="188"/>
      <c r="B236" s="189"/>
      <c r="C236" s="190"/>
      <c r="D236" s="191"/>
      <c r="E236" s="192"/>
      <c r="F236" s="193"/>
      <c r="G236" s="194"/>
      <c r="H236" s="194"/>
      <c r="I236" s="190"/>
      <c r="J236" s="189"/>
      <c r="K236" s="195"/>
      <c r="O236" s="26"/>
      <c r="U236" s="26"/>
    </row>
    <row r="237" spans="1:21" ht="12.75" customHeight="1">
      <c r="A237" s="123"/>
      <c r="B237" s="123" t="s">
        <v>27</v>
      </c>
      <c r="C237" s="124"/>
      <c r="D237" s="125" t="s">
        <v>28</v>
      </c>
      <c r="E237" s="125" t="s">
        <v>29</v>
      </c>
      <c r="F237" s="125" t="s">
        <v>30</v>
      </c>
      <c r="G237" s="126" t="s">
        <v>31</v>
      </c>
      <c r="H237" s="127"/>
      <c r="I237" s="124" t="s">
        <v>32</v>
      </c>
      <c r="J237" s="125" t="s">
        <v>27</v>
      </c>
      <c r="K237" s="123" t="s">
        <v>33</v>
      </c>
      <c r="L237" s="25">
        <v>150</v>
      </c>
      <c r="O237" s="26"/>
      <c r="U237" s="26"/>
    </row>
    <row r="238" spans="1:21" ht="12.75">
      <c r="A238" s="129" t="s">
        <v>33</v>
      </c>
      <c r="B238" s="155" t="s">
        <v>34</v>
      </c>
      <c r="C238" s="156" t="s">
        <v>35</v>
      </c>
      <c r="D238" s="157" t="s">
        <v>36</v>
      </c>
      <c r="E238" s="157" t="s">
        <v>37</v>
      </c>
      <c r="F238" s="157"/>
      <c r="G238" s="132" t="s">
        <v>35</v>
      </c>
      <c r="H238" s="132" t="s">
        <v>32</v>
      </c>
      <c r="I238" s="130"/>
      <c r="J238" s="129" t="s">
        <v>34</v>
      </c>
      <c r="K238" s="129"/>
      <c r="L238" s="25">
        <v>150</v>
      </c>
      <c r="O238" s="26"/>
      <c r="U238" s="26"/>
    </row>
    <row r="239" spans="1:21" ht="16.5" customHeight="1">
      <c r="A239" s="134">
        <v>-2.5</v>
      </c>
      <c r="B239" s="135">
        <v>1</v>
      </c>
      <c r="C239" s="136">
        <v>2</v>
      </c>
      <c r="D239" s="158" t="s">
        <v>49</v>
      </c>
      <c r="E239" s="137" t="s">
        <v>19</v>
      </c>
      <c r="F239" s="138">
        <v>11</v>
      </c>
      <c r="G239" s="139">
        <v>200</v>
      </c>
      <c r="H239" s="139"/>
      <c r="I239" s="140">
        <v>7</v>
      </c>
      <c r="J239" s="141">
        <v>3</v>
      </c>
      <c r="K239" s="142">
        <v>2.5</v>
      </c>
      <c r="L239" s="25"/>
      <c r="O239" s="26"/>
      <c r="U239" s="26"/>
    </row>
    <row r="240" spans="1:21" ht="16.5" customHeight="1">
      <c r="A240" s="134">
        <v>-2.5</v>
      </c>
      <c r="B240" s="135">
        <v>1</v>
      </c>
      <c r="C240" s="136">
        <v>6</v>
      </c>
      <c r="D240" s="158" t="s">
        <v>49</v>
      </c>
      <c r="E240" s="137" t="s">
        <v>19</v>
      </c>
      <c r="F240" s="138">
        <v>11</v>
      </c>
      <c r="G240" s="139">
        <v>200</v>
      </c>
      <c r="H240" s="139"/>
      <c r="I240" s="140">
        <v>4</v>
      </c>
      <c r="J240" s="141">
        <v>3</v>
      </c>
      <c r="K240" s="142">
        <v>2.5</v>
      </c>
      <c r="L240" s="25"/>
      <c r="O240" s="26"/>
      <c r="U240" s="26"/>
    </row>
    <row r="241" spans="1:21" ht="16.5" customHeight="1">
      <c r="A241" s="134">
        <v>7.5</v>
      </c>
      <c r="B241" s="135">
        <v>4</v>
      </c>
      <c r="C241" s="136">
        <v>1</v>
      </c>
      <c r="D241" s="158" t="s">
        <v>48</v>
      </c>
      <c r="E241" s="137" t="s">
        <v>19</v>
      </c>
      <c r="F241" s="138">
        <v>11</v>
      </c>
      <c r="G241" s="139">
        <v>650</v>
      </c>
      <c r="H241" s="139"/>
      <c r="I241" s="140">
        <v>3</v>
      </c>
      <c r="J241" s="141">
        <v>0</v>
      </c>
      <c r="K241" s="142">
        <v>-7.5</v>
      </c>
      <c r="L241" s="25"/>
      <c r="O241" s="26"/>
      <c r="U241" s="26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6.00390625" style="26" bestFit="1" customWidth="1"/>
    <col min="2" max="2" width="5.25390625" style="26" customWidth="1"/>
    <col min="3" max="3" width="3.625" style="50" bestFit="1" customWidth="1"/>
    <col min="4" max="4" width="6.375" style="26" customWidth="1"/>
    <col min="5" max="5" width="3.25390625" style="26" customWidth="1"/>
    <col min="6" max="6" width="3.75390625" style="26" customWidth="1"/>
    <col min="7" max="7" width="6.875" style="26" customWidth="1"/>
    <col min="8" max="8" width="6.25390625" style="26" customWidth="1"/>
    <col min="9" max="9" width="3.625" style="50" bestFit="1" customWidth="1"/>
    <col min="10" max="10" width="5.125" style="26" customWidth="1"/>
    <col min="11" max="11" width="6.00390625" style="26" bestFit="1" customWidth="1"/>
    <col min="12" max="12" width="0.74609375" style="49" customWidth="1"/>
    <col min="13" max="13" width="6.00390625" style="26" bestFit="1" customWidth="1"/>
    <col min="14" max="14" width="5.25390625" style="26" customWidth="1"/>
    <col min="15" max="15" width="3.625" style="50" bestFit="1" customWidth="1"/>
    <col min="16" max="16" width="5.75390625" style="26" customWidth="1"/>
    <col min="17" max="17" width="3.25390625" style="26" customWidth="1"/>
    <col min="18" max="18" width="3.75390625" style="26" customWidth="1"/>
    <col min="19" max="19" width="7.375" style="26" customWidth="1"/>
    <col min="20" max="20" width="5.75390625" style="26" customWidth="1"/>
    <col min="21" max="21" width="3.625" style="50" bestFit="1" customWidth="1"/>
    <col min="22" max="22" width="5.25390625" style="26" customWidth="1"/>
    <col min="23" max="23" width="6.00390625" style="26" bestFit="1" customWidth="1"/>
    <col min="24" max="16384" width="5.00390625" style="26" customWidth="1"/>
  </cols>
  <sheetData>
    <row r="1" spans="1:23" ht="15">
      <c r="A1" s="17"/>
      <c r="B1" s="18" t="s">
        <v>5</v>
      </c>
      <c r="C1" s="19"/>
      <c r="D1" s="18"/>
      <c r="E1" s="20" t="s">
        <v>6</v>
      </c>
      <c r="F1" s="21"/>
      <c r="G1" s="22" t="s">
        <v>7</v>
      </c>
      <c r="H1" s="22"/>
      <c r="I1" s="23" t="s">
        <v>8</v>
      </c>
      <c r="J1" s="23"/>
      <c r="K1" s="24"/>
      <c r="L1" s="25">
        <v>150</v>
      </c>
      <c r="M1" s="17"/>
      <c r="N1" s="18" t="s">
        <v>5</v>
      </c>
      <c r="O1" s="19"/>
      <c r="P1" s="18"/>
      <c r="Q1" s="20" t="s">
        <v>9</v>
      </c>
      <c r="R1" s="21"/>
      <c r="S1" s="22" t="s">
        <v>7</v>
      </c>
      <c r="T1" s="22"/>
      <c r="U1" s="23" t="s">
        <v>10</v>
      </c>
      <c r="V1" s="23"/>
      <c r="W1" s="24"/>
    </row>
    <row r="2" spans="1:23" ht="12.75">
      <c r="A2" s="27"/>
      <c r="B2" s="27"/>
      <c r="C2" s="28"/>
      <c r="D2" s="29"/>
      <c r="E2" s="29"/>
      <c r="F2" s="29"/>
      <c r="G2" s="30" t="s">
        <v>11</v>
      </c>
      <c r="H2" s="30"/>
      <c r="I2" s="23" t="s">
        <v>12</v>
      </c>
      <c r="J2" s="23"/>
      <c r="K2" s="24"/>
      <c r="L2" s="25">
        <v>150</v>
      </c>
      <c r="M2" s="27"/>
      <c r="N2" s="27"/>
      <c r="O2" s="28"/>
      <c r="P2" s="29"/>
      <c r="Q2" s="29"/>
      <c r="R2" s="29"/>
      <c r="S2" s="30" t="s">
        <v>11</v>
      </c>
      <c r="T2" s="30"/>
      <c r="U2" s="23" t="s">
        <v>13</v>
      </c>
      <c r="V2" s="23"/>
      <c r="W2" s="24"/>
    </row>
    <row r="3" spans="1:23" ht="4.5" customHeight="1">
      <c r="A3" s="75"/>
      <c r="B3" s="76"/>
      <c r="C3" s="77"/>
      <c r="D3" s="78"/>
      <c r="E3" s="79"/>
      <c r="F3" s="80"/>
      <c r="G3" s="81"/>
      <c r="H3" s="81"/>
      <c r="I3" s="77"/>
      <c r="J3" s="76"/>
      <c r="K3" s="82"/>
      <c r="L3" s="74"/>
      <c r="M3" s="75"/>
      <c r="N3" s="76"/>
      <c r="O3" s="77"/>
      <c r="P3" s="78"/>
      <c r="Q3" s="79"/>
      <c r="R3" s="80"/>
      <c r="S3" s="81"/>
      <c r="T3" s="81"/>
      <c r="U3" s="77"/>
      <c r="V3" s="76"/>
      <c r="W3" s="82"/>
    </row>
    <row r="4" spans="1:23" s="37" customFormat="1" ht="12.75" customHeight="1">
      <c r="A4" s="83"/>
      <c r="B4" s="84"/>
      <c r="C4" s="85"/>
      <c r="D4" s="86"/>
      <c r="E4" s="33" t="s">
        <v>14</v>
      </c>
      <c r="F4" s="87" t="s">
        <v>1030</v>
      </c>
      <c r="G4" s="88"/>
      <c r="H4" s="89"/>
      <c r="I4" s="39"/>
      <c r="J4" s="216"/>
      <c r="K4" s="174"/>
      <c r="L4" s="91"/>
      <c r="M4" s="83"/>
      <c r="N4" s="84"/>
      <c r="O4" s="85"/>
      <c r="P4" s="86"/>
      <c r="Q4" s="33" t="s">
        <v>14</v>
      </c>
      <c r="R4" s="87" t="s">
        <v>1031</v>
      </c>
      <c r="S4" s="88"/>
      <c r="T4" s="89"/>
      <c r="U4" s="39"/>
      <c r="V4" s="216"/>
      <c r="W4" s="174"/>
    </row>
    <row r="5" spans="1:23" s="37" customFormat="1" ht="12.75" customHeight="1">
      <c r="A5" s="83"/>
      <c r="B5" s="84"/>
      <c r="C5" s="85"/>
      <c r="D5" s="86"/>
      <c r="E5" s="38" t="s">
        <v>15</v>
      </c>
      <c r="F5" s="87" t="s">
        <v>644</v>
      </c>
      <c r="G5" s="92"/>
      <c r="H5" s="89"/>
      <c r="I5" s="41"/>
      <c r="J5" s="21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K5" s="218"/>
      <c r="L5" s="91"/>
      <c r="M5" s="83"/>
      <c r="N5" s="84"/>
      <c r="O5" s="85"/>
      <c r="P5" s="86"/>
      <c r="Q5" s="38" t="s">
        <v>15</v>
      </c>
      <c r="R5" s="87" t="s">
        <v>1032</v>
      </c>
      <c r="S5" s="92"/>
      <c r="T5" s="89"/>
      <c r="U5" s="41"/>
      <c r="V5" s="217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8.1</v>
      </c>
      <c r="W5" s="218"/>
    </row>
    <row r="6" spans="1:23" s="37" customFormat="1" ht="12.75" customHeight="1">
      <c r="A6" s="83"/>
      <c r="B6" s="84"/>
      <c r="C6" s="85"/>
      <c r="D6" s="86"/>
      <c r="E6" s="38" t="s">
        <v>16</v>
      </c>
      <c r="F6" s="87" t="s">
        <v>735</v>
      </c>
      <c r="G6" s="88"/>
      <c r="H6" s="89"/>
      <c r="I6" s="219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J6" s="217" t="str">
        <f>IF(J5="","","+")</f>
        <v>+</v>
      </c>
      <c r="K6" s="220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L6" s="91"/>
      <c r="M6" s="83"/>
      <c r="N6" s="84"/>
      <c r="O6" s="85"/>
      <c r="P6" s="86"/>
      <c r="Q6" s="38" t="s">
        <v>16</v>
      </c>
      <c r="R6" s="87" t="s">
        <v>230</v>
      </c>
      <c r="S6" s="88"/>
      <c r="T6" s="89"/>
      <c r="U6" s="219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10.1</v>
      </c>
      <c r="V6" s="217" t="str">
        <f>IF(V5="","","+")</f>
        <v>+</v>
      </c>
      <c r="W6" s="220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15.1</v>
      </c>
    </row>
    <row r="7" spans="1:23" s="37" customFormat="1" ht="12.75" customHeight="1">
      <c r="A7" s="83"/>
      <c r="B7" s="84"/>
      <c r="C7" s="85"/>
      <c r="D7" s="86"/>
      <c r="E7" s="33" t="s">
        <v>17</v>
      </c>
      <c r="F7" s="87" t="s">
        <v>1033</v>
      </c>
      <c r="G7" s="88"/>
      <c r="H7" s="89"/>
      <c r="I7" s="41"/>
      <c r="J7" s="217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K7" s="218"/>
      <c r="L7" s="91"/>
      <c r="M7" s="83"/>
      <c r="N7" s="84"/>
      <c r="O7" s="85"/>
      <c r="P7" s="86"/>
      <c r="Q7" s="33" t="s">
        <v>17</v>
      </c>
      <c r="R7" s="87" t="s">
        <v>60</v>
      </c>
      <c r="S7" s="88"/>
      <c r="T7" s="89"/>
      <c r="U7" s="41"/>
      <c r="V7" s="217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218"/>
    </row>
    <row r="8" spans="1:23" s="37" customFormat="1" ht="12.75" customHeight="1">
      <c r="A8" s="94" t="s">
        <v>14</v>
      </c>
      <c r="B8" s="95" t="s">
        <v>220</v>
      </c>
      <c r="C8" s="85"/>
      <c r="D8" s="86"/>
      <c r="E8" s="96"/>
      <c r="F8" s="88"/>
      <c r="G8" s="33" t="s">
        <v>14</v>
      </c>
      <c r="H8" s="97" t="s">
        <v>1034</v>
      </c>
      <c r="I8" s="88"/>
      <c r="J8" s="92"/>
      <c r="K8" s="90"/>
      <c r="L8" s="91"/>
      <c r="M8" s="94" t="s">
        <v>14</v>
      </c>
      <c r="N8" s="95" t="s">
        <v>852</v>
      </c>
      <c r="O8" s="85"/>
      <c r="P8" s="86"/>
      <c r="Q8" s="96"/>
      <c r="R8" s="88"/>
      <c r="S8" s="33" t="s">
        <v>14</v>
      </c>
      <c r="T8" s="97" t="s">
        <v>1035</v>
      </c>
      <c r="U8" s="88"/>
      <c r="V8" s="92"/>
      <c r="W8" s="90"/>
    </row>
    <row r="9" spans="1:23" s="37" customFormat="1" ht="12.75" customHeight="1">
      <c r="A9" s="98" t="s">
        <v>15</v>
      </c>
      <c r="B9" s="95" t="s">
        <v>516</v>
      </c>
      <c r="C9" s="99"/>
      <c r="D9" s="86"/>
      <c r="E9" s="96"/>
      <c r="F9" s="100"/>
      <c r="G9" s="38" t="s">
        <v>15</v>
      </c>
      <c r="H9" s="97" t="s">
        <v>1036</v>
      </c>
      <c r="I9" s="88"/>
      <c r="J9" s="92"/>
      <c r="K9" s="90"/>
      <c r="L9" s="91"/>
      <c r="M9" s="98" t="s">
        <v>15</v>
      </c>
      <c r="N9" s="95" t="s">
        <v>206</v>
      </c>
      <c r="O9" s="99"/>
      <c r="P9" s="86"/>
      <c r="Q9" s="96"/>
      <c r="R9" s="100"/>
      <c r="S9" s="38" t="s">
        <v>15</v>
      </c>
      <c r="T9" s="97" t="s">
        <v>581</v>
      </c>
      <c r="U9" s="88"/>
      <c r="V9" s="92"/>
      <c r="W9" s="90"/>
    </row>
    <row r="10" spans="1:23" s="37" customFormat="1" ht="12.75" customHeight="1">
      <c r="A10" s="98" t="s">
        <v>16</v>
      </c>
      <c r="B10" s="95" t="s">
        <v>885</v>
      </c>
      <c r="C10" s="85"/>
      <c r="D10" s="86"/>
      <c r="E10" s="96"/>
      <c r="F10" s="100"/>
      <c r="G10" s="38" t="s">
        <v>16</v>
      </c>
      <c r="H10" s="97" t="s">
        <v>165</v>
      </c>
      <c r="I10" s="88"/>
      <c r="J10" s="88"/>
      <c r="K10" s="90"/>
      <c r="L10" s="91"/>
      <c r="M10" s="98" t="s">
        <v>16</v>
      </c>
      <c r="N10" s="95" t="s">
        <v>1037</v>
      </c>
      <c r="O10" s="85"/>
      <c r="P10" s="86"/>
      <c r="Q10" s="96"/>
      <c r="R10" s="100"/>
      <c r="S10" s="38" t="s">
        <v>16</v>
      </c>
      <c r="T10" s="97" t="s">
        <v>720</v>
      </c>
      <c r="U10" s="88"/>
      <c r="V10" s="88"/>
      <c r="W10" s="90"/>
    </row>
    <row r="11" spans="1:23" s="37" customFormat="1" ht="12.75" customHeight="1">
      <c r="A11" s="94" t="s">
        <v>17</v>
      </c>
      <c r="B11" s="95" t="s">
        <v>1038</v>
      </c>
      <c r="C11" s="99"/>
      <c r="D11" s="86"/>
      <c r="E11" s="96"/>
      <c r="F11" s="88"/>
      <c r="G11" s="33" t="s">
        <v>17</v>
      </c>
      <c r="H11" s="97" t="s">
        <v>18</v>
      </c>
      <c r="I11" s="88"/>
      <c r="J11" s="101" t="s">
        <v>106</v>
      </c>
      <c r="K11" s="90"/>
      <c r="L11" s="91"/>
      <c r="M11" s="94" t="s">
        <v>17</v>
      </c>
      <c r="N11" s="95" t="s">
        <v>296</v>
      </c>
      <c r="O11" s="99"/>
      <c r="P11" s="86"/>
      <c r="Q11" s="96"/>
      <c r="R11" s="88"/>
      <c r="S11" s="33" t="s">
        <v>17</v>
      </c>
      <c r="T11" s="97" t="s">
        <v>216</v>
      </c>
      <c r="U11" s="88"/>
      <c r="V11" s="101" t="s">
        <v>106</v>
      </c>
      <c r="W11" s="90"/>
    </row>
    <row r="12" spans="1:23" s="37" customFormat="1" ht="12.75" customHeight="1">
      <c r="A12" s="103"/>
      <c r="B12" s="99"/>
      <c r="C12" s="99"/>
      <c r="D12" s="86"/>
      <c r="E12" s="33" t="s">
        <v>14</v>
      </c>
      <c r="F12" s="87" t="s">
        <v>23</v>
      </c>
      <c r="G12" s="88"/>
      <c r="H12" s="104"/>
      <c r="I12" s="105" t="s">
        <v>19</v>
      </c>
      <c r="J12" s="106" t="s">
        <v>1039</v>
      </c>
      <c r="K12" s="90"/>
      <c r="L12" s="91"/>
      <c r="M12" s="103"/>
      <c r="N12" s="99"/>
      <c r="O12" s="99"/>
      <c r="P12" s="86"/>
      <c r="Q12" s="33" t="s">
        <v>14</v>
      </c>
      <c r="R12" s="87" t="s">
        <v>1040</v>
      </c>
      <c r="S12" s="88"/>
      <c r="T12" s="104"/>
      <c r="U12" s="105" t="s">
        <v>19</v>
      </c>
      <c r="V12" s="106" t="s">
        <v>1041</v>
      </c>
      <c r="W12" s="90"/>
    </row>
    <row r="13" spans="1:23" s="37" customFormat="1" ht="12.75" customHeight="1">
      <c r="A13" s="83"/>
      <c r="B13" s="107" t="s">
        <v>21</v>
      </c>
      <c r="C13" s="85"/>
      <c r="D13" s="86"/>
      <c r="E13" s="38" t="s">
        <v>15</v>
      </c>
      <c r="F13" s="87" t="s">
        <v>131</v>
      </c>
      <c r="G13" s="88"/>
      <c r="H13" s="89"/>
      <c r="I13" s="105" t="s">
        <v>22</v>
      </c>
      <c r="J13" s="108" t="s">
        <v>1042</v>
      </c>
      <c r="K13" s="90"/>
      <c r="L13" s="91"/>
      <c r="M13" s="83"/>
      <c r="N13" s="107" t="s">
        <v>21</v>
      </c>
      <c r="O13" s="85"/>
      <c r="P13" s="86"/>
      <c r="Q13" s="38" t="s">
        <v>15</v>
      </c>
      <c r="R13" s="87" t="s">
        <v>1043</v>
      </c>
      <c r="S13" s="88"/>
      <c r="T13" s="89"/>
      <c r="U13" s="105" t="s">
        <v>22</v>
      </c>
      <c r="V13" s="108" t="s">
        <v>1041</v>
      </c>
      <c r="W13" s="90"/>
    </row>
    <row r="14" spans="1:23" s="37" customFormat="1" ht="12.75" customHeight="1">
      <c r="A14" s="83"/>
      <c r="B14" s="107" t="s">
        <v>343</v>
      </c>
      <c r="C14" s="85"/>
      <c r="D14" s="86"/>
      <c r="E14" s="38" t="s">
        <v>16</v>
      </c>
      <c r="F14" s="87" t="s">
        <v>1044</v>
      </c>
      <c r="G14" s="92"/>
      <c r="H14" s="89"/>
      <c r="I14" s="105" t="s">
        <v>25</v>
      </c>
      <c r="J14" s="108" t="s">
        <v>1045</v>
      </c>
      <c r="K14" s="90"/>
      <c r="L14" s="91"/>
      <c r="M14" s="83"/>
      <c r="N14" s="107" t="s">
        <v>969</v>
      </c>
      <c r="O14" s="85"/>
      <c r="P14" s="86"/>
      <c r="Q14" s="38" t="s">
        <v>16</v>
      </c>
      <c r="R14" s="87" t="s">
        <v>1046</v>
      </c>
      <c r="S14" s="92"/>
      <c r="T14" s="89"/>
      <c r="U14" s="105" t="s">
        <v>25</v>
      </c>
      <c r="V14" s="108" t="s">
        <v>1047</v>
      </c>
      <c r="W14" s="90"/>
    </row>
    <row r="15" spans="1:23" s="37" customFormat="1" ht="12.75" customHeight="1">
      <c r="A15" s="109"/>
      <c r="B15" s="110"/>
      <c r="C15" s="110"/>
      <c r="D15" s="86"/>
      <c r="E15" s="33" t="s">
        <v>17</v>
      </c>
      <c r="F15" s="95" t="s">
        <v>1048</v>
      </c>
      <c r="G15" s="110"/>
      <c r="H15" s="110"/>
      <c r="I15" s="111" t="s">
        <v>26</v>
      </c>
      <c r="J15" s="108" t="s">
        <v>1045</v>
      </c>
      <c r="K15" s="112"/>
      <c r="L15" s="113"/>
      <c r="M15" s="109"/>
      <c r="N15" s="110"/>
      <c r="O15" s="110"/>
      <c r="P15" s="86"/>
      <c r="Q15" s="33" t="s">
        <v>17</v>
      </c>
      <c r="R15" s="95" t="s">
        <v>912</v>
      </c>
      <c r="S15" s="110"/>
      <c r="T15" s="110"/>
      <c r="U15" s="111" t="s">
        <v>26</v>
      </c>
      <c r="V15" s="108" t="s">
        <v>1047</v>
      </c>
      <c r="W15" s="112"/>
    </row>
    <row r="16" spans="1:23" ht="4.5" customHeight="1">
      <c r="A16" s="114"/>
      <c r="B16" s="115"/>
      <c r="C16" s="116"/>
      <c r="D16" s="117"/>
      <c r="E16" s="118"/>
      <c r="F16" s="119"/>
      <c r="G16" s="120"/>
      <c r="H16" s="120"/>
      <c r="I16" s="116"/>
      <c r="J16" s="115"/>
      <c r="K16" s="121"/>
      <c r="L16" s="122"/>
      <c r="M16" s="114"/>
      <c r="N16" s="115"/>
      <c r="O16" s="116"/>
      <c r="P16" s="117"/>
      <c r="Q16" s="118"/>
      <c r="R16" s="119"/>
      <c r="S16" s="120"/>
      <c r="T16" s="120"/>
      <c r="U16" s="116"/>
      <c r="V16" s="115"/>
      <c r="W16" s="121"/>
    </row>
    <row r="17" spans="1:23" ht="12.75" customHeight="1">
      <c r="A17" s="123"/>
      <c r="B17" s="123" t="s">
        <v>27</v>
      </c>
      <c r="C17" s="124"/>
      <c r="D17" s="125" t="s">
        <v>28</v>
      </c>
      <c r="E17" s="125" t="s">
        <v>29</v>
      </c>
      <c r="F17" s="125" t="s">
        <v>30</v>
      </c>
      <c r="G17" s="126" t="s">
        <v>31</v>
      </c>
      <c r="H17" s="127"/>
      <c r="I17" s="124" t="s">
        <v>32</v>
      </c>
      <c r="J17" s="125" t="s">
        <v>27</v>
      </c>
      <c r="K17" s="123" t="s">
        <v>33</v>
      </c>
      <c r="L17" s="25">
        <v>150</v>
      </c>
      <c r="M17" s="123"/>
      <c r="N17" s="123" t="s">
        <v>27</v>
      </c>
      <c r="O17" s="124"/>
      <c r="P17" s="125" t="s">
        <v>28</v>
      </c>
      <c r="Q17" s="125" t="s">
        <v>29</v>
      </c>
      <c r="R17" s="125" t="s">
        <v>30</v>
      </c>
      <c r="S17" s="126" t="s">
        <v>31</v>
      </c>
      <c r="T17" s="127"/>
      <c r="U17" s="124" t="s">
        <v>32</v>
      </c>
      <c r="V17" s="125" t="s">
        <v>27</v>
      </c>
      <c r="W17" s="128" t="s">
        <v>33</v>
      </c>
    </row>
    <row r="18" spans="1:23" ht="12.75">
      <c r="A18" s="129" t="s">
        <v>33</v>
      </c>
      <c r="B18" s="155" t="s">
        <v>34</v>
      </c>
      <c r="C18" s="156" t="s">
        <v>35</v>
      </c>
      <c r="D18" s="157" t="s">
        <v>36</v>
      </c>
      <c r="E18" s="157" t="s">
        <v>37</v>
      </c>
      <c r="F18" s="157"/>
      <c r="G18" s="132" t="s">
        <v>35</v>
      </c>
      <c r="H18" s="132" t="s">
        <v>32</v>
      </c>
      <c r="I18" s="130"/>
      <c r="J18" s="129" t="s">
        <v>34</v>
      </c>
      <c r="K18" s="129"/>
      <c r="L18" s="25">
        <v>150</v>
      </c>
      <c r="M18" s="129" t="s">
        <v>33</v>
      </c>
      <c r="N18" s="129" t="s">
        <v>34</v>
      </c>
      <c r="O18" s="130" t="s">
        <v>35</v>
      </c>
      <c r="P18" s="131" t="s">
        <v>36</v>
      </c>
      <c r="Q18" s="131" t="s">
        <v>37</v>
      </c>
      <c r="R18" s="131"/>
      <c r="S18" s="132" t="s">
        <v>35</v>
      </c>
      <c r="T18" s="132" t="s">
        <v>32</v>
      </c>
      <c r="U18" s="130"/>
      <c r="V18" s="129" t="s">
        <v>34</v>
      </c>
      <c r="W18" s="133"/>
    </row>
    <row r="19" spans="1:23" ht="16.5" customHeight="1">
      <c r="A19" s="134">
        <v>3.4375</v>
      </c>
      <c r="B19" s="135">
        <v>6</v>
      </c>
      <c r="C19" s="136">
        <v>1</v>
      </c>
      <c r="D19" s="158" t="s">
        <v>113</v>
      </c>
      <c r="E19" s="137" t="s">
        <v>22</v>
      </c>
      <c r="F19" s="143">
        <v>11</v>
      </c>
      <c r="G19" s="139">
        <v>400</v>
      </c>
      <c r="H19" s="139"/>
      <c r="I19" s="140">
        <v>2</v>
      </c>
      <c r="J19" s="141">
        <v>2</v>
      </c>
      <c r="K19" s="142">
        <v>-3.4375</v>
      </c>
      <c r="L19" s="25"/>
      <c r="M19" s="134">
        <v>-2.5625</v>
      </c>
      <c r="N19" s="135">
        <v>0</v>
      </c>
      <c r="O19" s="136">
        <v>1</v>
      </c>
      <c r="P19" s="243" t="s">
        <v>38</v>
      </c>
      <c r="Q19" s="137" t="s">
        <v>25</v>
      </c>
      <c r="R19" s="143">
        <v>10</v>
      </c>
      <c r="S19" s="139"/>
      <c r="T19" s="139">
        <v>430</v>
      </c>
      <c r="U19" s="140">
        <v>2</v>
      </c>
      <c r="V19" s="141">
        <v>8</v>
      </c>
      <c r="W19" s="244">
        <v>2.5625</v>
      </c>
    </row>
    <row r="20" spans="1:23" ht="16.5" customHeight="1">
      <c r="A20" s="134">
        <v>-8.0625</v>
      </c>
      <c r="B20" s="135">
        <v>0</v>
      </c>
      <c r="C20" s="136">
        <v>4</v>
      </c>
      <c r="D20" s="245" t="s">
        <v>38</v>
      </c>
      <c r="E20" s="137" t="s">
        <v>22</v>
      </c>
      <c r="F20" s="143">
        <v>6</v>
      </c>
      <c r="G20" s="139"/>
      <c r="H20" s="139">
        <v>150</v>
      </c>
      <c r="I20" s="140">
        <v>7</v>
      </c>
      <c r="J20" s="141">
        <v>8</v>
      </c>
      <c r="K20" s="142">
        <v>8.0625</v>
      </c>
      <c r="L20" s="25"/>
      <c r="M20" s="134">
        <v>4</v>
      </c>
      <c r="N20" s="135">
        <v>6</v>
      </c>
      <c r="O20" s="136">
        <v>4</v>
      </c>
      <c r="P20" s="245" t="s">
        <v>54</v>
      </c>
      <c r="Q20" s="137" t="s">
        <v>25</v>
      </c>
      <c r="R20" s="143">
        <v>10</v>
      </c>
      <c r="S20" s="139"/>
      <c r="T20" s="139">
        <v>180</v>
      </c>
      <c r="U20" s="140">
        <v>7</v>
      </c>
      <c r="V20" s="141">
        <v>2</v>
      </c>
      <c r="W20" s="244">
        <v>-4</v>
      </c>
    </row>
    <row r="21" spans="1:23" ht="16.5" customHeight="1">
      <c r="A21" s="134">
        <v>3.4375</v>
      </c>
      <c r="B21" s="135">
        <v>6</v>
      </c>
      <c r="C21" s="136">
        <v>8</v>
      </c>
      <c r="D21" s="158" t="s">
        <v>113</v>
      </c>
      <c r="E21" s="137" t="s">
        <v>22</v>
      </c>
      <c r="F21" s="143">
        <v>11</v>
      </c>
      <c r="G21" s="139">
        <v>400</v>
      </c>
      <c r="H21" s="139"/>
      <c r="I21" s="140">
        <v>6</v>
      </c>
      <c r="J21" s="141">
        <v>2</v>
      </c>
      <c r="K21" s="134">
        <v>-3.4375</v>
      </c>
      <c r="L21" s="246"/>
      <c r="M21" s="134">
        <v>5.3125</v>
      </c>
      <c r="N21" s="135">
        <v>8</v>
      </c>
      <c r="O21" s="136">
        <v>8</v>
      </c>
      <c r="P21" s="158" t="s">
        <v>167</v>
      </c>
      <c r="Q21" s="137" t="s">
        <v>26</v>
      </c>
      <c r="R21" s="143">
        <v>10</v>
      </c>
      <c r="S21" s="139"/>
      <c r="T21" s="139">
        <v>130</v>
      </c>
      <c r="U21" s="140">
        <v>6</v>
      </c>
      <c r="V21" s="141">
        <v>0</v>
      </c>
      <c r="W21" s="244">
        <v>-5.3125</v>
      </c>
    </row>
    <row r="22" spans="1:23" ht="16.5" customHeight="1">
      <c r="A22" s="134">
        <v>3.4375</v>
      </c>
      <c r="B22" s="135">
        <v>6</v>
      </c>
      <c r="C22" s="136">
        <v>3</v>
      </c>
      <c r="D22" s="158" t="s">
        <v>113</v>
      </c>
      <c r="E22" s="137" t="s">
        <v>22</v>
      </c>
      <c r="F22" s="143">
        <v>11</v>
      </c>
      <c r="G22" s="139">
        <v>400</v>
      </c>
      <c r="H22" s="139"/>
      <c r="I22" s="140">
        <v>10</v>
      </c>
      <c r="J22" s="141">
        <v>2</v>
      </c>
      <c r="K22" s="142">
        <v>-3.4375</v>
      </c>
      <c r="L22" s="25"/>
      <c r="M22" s="134">
        <v>-1.875</v>
      </c>
      <c r="N22" s="135">
        <v>3</v>
      </c>
      <c r="O22" s="136">
        <v>3</v>
      </c>
      <c r="P22" s="243" t="s">
        <v>38</v>
      </c>
      <c r="Q22" s="137" t="s">
        <v>25</v>
      </c>
      <c r="R22" s="143">
        <v>9</v>
      </c>
      <c r="S22" s="139"/>
      <c r="T22" s="139">
        <v>400</v>
      </c>
      <c r="U22" s="140">
        <v>10</v>
      </c>
      <c r="V22" s="141">
        <v>5</v>
      </c>
      <c r="W22" s="244">
        <v>1.875</v>
      </c>
    </row>
    <row r="23" spans="1:23" ht="16.5" customHeight="1">
      <c r="A23" s="134">
        <v>-7.4375</v>
      </c>
      <c r="B23" s="135">
        <v>2</v>
      </c>
      <c r="C23" s="136">
        <v>9</v>
      </c>
      <c r="D23" s="243" t="s">
        <v>38</v>
      </c>
      <c r="E23" s="137" t="s">
        <v>19</v>
      </c>
      <c r="F23" s="143">
        <v>7</v>
      </c>
      <c r="G23" s="139"/>
      <c r="H23" s="139">
        <v>100</v>
      </c>
      <c r="I23" s="140">
        <v>5</v>
      </c>
      <c r="J23" s="141">
        <v>6</v>
      </c>
      <c r="K23" s="142">
        <v>7.4375</v>
      </c>
      <c r="L23" s="25"/>
      <c r="M23" s="134">
        <v>-1.875</v>
      </c>
      <c r="N23" s="135">
        <v>3</v>
      </c>
      <c r="O23" s="136">
        <v>9</v>
      </c>
      <c r="P23" s="243" t="s">
        <v>38</v>
      </c>
      <c r="Q23" s="137" t="s">
        <v>26</v>
      </c>
      <c r="R23" s="143">
        <v>9</v>
      </c>
      <c r="S23" s="139"/>
      <c r="T23" s="139">
        <v>400</v>
      </c>
      <c r="U23" s="140">
        <v>5</v>
      </c>
      <c r="V23" s="141">
        <v>5</v>
      </c>
      <c r="W23" s="244">
        <v>1.875</v>
      </c>
    </row>
    <row r="24" spans="1:23" s="37" customFormat="1" ht="30" customHeight="1">
      <c r="A24" s="26"/>
      <c r="B24" s="26"/>
      <c r="C24" s="50"/>
      <c r="D24" s="26"/>
      <c r="E24" s="26"/>
      <c r="F24" s="26"/>
      <c r="G24" s="26"/>
      <c r="H24" s="26"/>
      <c r="I24" s="50"/>
      <c r="J24" s="26"/>
      <c r="K24" s="24"/>
      <c r="L24" s="49"/>
      <c r="M24" s="26"/>
      <c r="N24" s="26"/>
      <c r="O24" s="50"/>
      <c r="P24" s="26"/>
      <c r="Q24" s="26"/>
      <c r="R24" s="26"/>
      <c r="S24" s="26"/>
      <c r="T24" s="26"/>
      <c r="U24" s="50"/>
      <c r="V24" s="26"/>
      <c r="W24" s="26"/>
    </row>
    <row r="25" spans="1:23" s="37" customFormat="1" ht="15">
      <c r="A25" s="17"/>
      <c r="B25" s="18" t="s">
        <v>5</v>
      </c>
      <c r="C25" s="19"/>
      <c r="D25" s="18"/>
      <c r="E25" s="20" t="s">
        <v>39</v>
      </c>
      <c r="F25" s="21"/>
      <c r="G25" s="22" t="s">
        <v>7</v>
      </c>
      <c r="H25" s="22"/>
      <c r="I25" s="23" t="s">
        <v>40</v>
      </c>
      <c r="J25" s="23"/>
      <c r="K25" s="24"/>
      <c r="L25" s="25">
        <v>150</v>
      </c>
      <c r="M25" s="17"/>
      <c r="N25" s="18" t="s">
        <v>5</v>
      </c>
      <c r="O25" s="19"/>
      <c r="P25" s="18"/>
      <c r="Q25" s="20" t="s">
        <v>41</v>
      </c>
      <c r="R25" s="21"/>
      <c r="S25" s="22" t="s">
        <v>7</v>
      </c>
      <c r="T25" s="22"/>
      <c r="U25" s="23" t="s">
        <v>42</v>
      </c>
      <c r="V25" s="23"/>
      <c r="W25" s="24"/>
    </row>
    <row r="26" spans="1:23" s="37" customFormat="1" ht="12.75">
      <c r="A26" s="27"/>
      <c r="B26" s="27"/>
      <c r="C26" s="28"/>
      <c r="D26" s="29"/>
      <c r="E26" s="29"/>
      <c r="F26" s="29"/>
      <c r="G26" s="30" t="s">
        <v>11</v>
      </c>
      <c r="H26" s="30"/>
      <c r="I26" s="23" t="s">
        <v>43</v>
      </c>
      <c r="J26" s="23"/>
      <c r="K26" s="24"/>
      <c r="L26" s="25">
        <v>150</v>
      </c>
      <c r="M26" s="27"/>
      <c r="N26" s="27"/>
      <c r="O26" s="28"/>
      <c r="P26" s="29"/>
      <c r="Q26" s="29"/>
      <c r="R26" s="29"/>
      <c r="S26" s="30" t="s">
        <v>11</v>
      </c>
      <c r="T26" s="30"/>
      <c r="U26" s="23" t="s">
        <v>44</v>
      </c>
      <c r="V26" s="23"/>
      <c r="W26" s="24"/>
    </row>
    <row r="27" spans="1:23" s="37" customFormat="1" ht="4.5" customHeight="1">
      <c r="A27" s="75"/>
      <c r="B27" s="76"/>
      <c r="C27" s="77"/>
      <c r="D27" s="78"/>
      <c r="E27" s="79"/>
      <c r="F27" s="80"/>
      <c r="G27" s="81"/>
      <c r="H27" s="81"/>
      <c r="I27" s="77"/>
      <c r="J27" s="76"/>
      <c r="K27" s="82"/>
      <c r="L27" s="74"/>
      <c r="M27" s="75"/>
      <c r="N27" s="76"/>
      <c r="O27" s="77"/>
      <c r="P27" s="78"/>
      <c r="Q27" s="79"/>
      <c r="R27" s="80"/>
      <c r="S27" s="81"/>
      <c r="T27" s="81"/>
      <c r="U27" s="77"/>
      <c r="V27" s="76"/>
      <c r="W27" s="82"/>
    </row>
    <row r="28" spans="1:23" s="37" customFormat="1" ht="12.75" customHeight="1">
      <c r="A28" s="83"/>
      <c r="B28" s="84"/>
      <c r="C28" s="85"/>
      <c r="D28" s="86"/>
      <c r="E28" s="33" t="s">
        <v>14</v>
      </c>
      <c r="F28" s="87" t="s">
        <v>322</v>
      </c>
      <c r="G28" s="88"/>
      <c r="H28" s="89"/>
      <c r="I28" s="39"/>
      <c r="J28" s="216"/>
      <c r="K28" s="174"/>
      <c r="L28" s="91"/>
      <c r="M28" s="83"/>
      <c r="N28" s="84"/>
      <c r="O28" s="85"/>
      <c r="P28" s="86"/>
      <c r="Q28" s="33" t="s">
        <v>14</v>
      </c>
      <c r="R28" s="87" t="s">
        <v>1049</v>
      </c>
      <c r="S28" s="88"/>
      <c r="T28" s="89"/>
      <c r="U28" s="39"/>
      <c r="V28" s="216"/>
      <c r="W28" s="174"/>
    </row>
    <row r="29" spans="1:23" s="37" customFormat="1" ht="12.75" customHeight="1">
      <c r="A29" s="83"/>
      <c r="B29" s="84"/>
      <c r="C29" s="85"/>
      <c r="D29" s="86"/>
      <c r="E29" s="38" t="s">
        <v>15</v>
      </c>
      <c r="F29" s="87" t="s">
        <v>682</v>
      </c>
      <c r="G29" s="92"/>
      <c r="H29" s="89"/>
      <c r="I29" s="41"/>
      <c r="J29" s="217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15.1</v>
      </c>
      <c r="K29" s="218"/>
      <c r="L29" s="91"/>
      <c r="M29" s="83"/>
      <c r="N29" s="84"/>
      <c r="O29" s="85"/>
      <c r="P29" s="86"/>
      <c r="Q29" s="38" t="s">
        <v>15</v>
      </c>
      <c r="R29" s="87" t="s">
        <v>1050</v>
      </c>
      <c r="S29" s="92"/>
      <c r="T29" s="89"/>
      <c r="U29" s="41"/>
      <c r="V29" s="217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12.1</v>
      </c>
      <c r="W29" s="218"/>
    </row>
    <row r="30" spans="1:23" s="37" customFormat="1" ht="12.75" customHeight="1">
      <c r="A30" s="83"/>
      <c r="B30" s="84"/>
      <c r="C30" s="85"/>
      <c r="D30" s="86"/>
      <c r="E30" s="38" t="s">
        <v>16</v>
      </c>
      <c r="F30" s="87" t="s">
        <v>231</v>
      </c>
      <c r="G30" s="88"/>
      <c r="H30" s="89"/>
      <c r="I30" s="219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6.1</v>
      </c>
      <c r="J30" s="217" t="str">
        <f>IF(J29="","","+")</f>
        <v>+</v>
      </c>
      <c r="K30" s="220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15.1</v>
      </c>
      <c r="L30" s="91"/>
      <c r="M30" s="83"/>
      <c r="N30" s="84"/>
      <c r="O30" s="85"/>
      <c r="P30" s="86"/>
      <c r="Q30" s="38" t="s">
        <v>16</v>
      </c>
      <c r="R30" s="93" t="s">
        <v>679</v>
      </c>
      <c r="S30" s="88"/>
      <c r="T30" s="89"/>
      <c r="U30" s="219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12.1</v>
      </c>
      <c r="V30" s="217" t="str">
        <f>IF(V29="","","+")</f>
        <v>+</v>
      </c>
      <c r="W30" s="220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8.1</v>
      </c>
    </row>
    <row r="31" spans="1:23" s="37" customFormat="1" ht="12.75" customHeight="1">
      <c r="A31" s="83"/>
      <c r="B31" s="84"/>
      <c r="C31" s="85"/>
      <c r="D31" s="86"/>
      <c r="E31" s="33" t="s">
        <v>17</v>
      </c>
      <c r="F31" s="87" t="s">
        <v>549</v>
      </c>
      <c r="G31" s="88"/>
      <c r="H31" s="89"/>
      <c r="I31" s="41"/>
      <c r="J31" s="217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4.1</v>
      </c>
      <c r="K31" s="218"/>
      <c r="L31" s="91"/>
      <c r="M31" s="83"/>
      <c r="N31" s="84"/>
      <c r="O31" s="85"/>
      <c r="P31" s="86"/>
      <c r="Q31" s="33" t="s">
        <v>17</v>
      </c>
      <c r="R31" s="87" t="s">
        <v>1051</v>
      </c>
      <c r="S31" s="88"/>
      <c r="T31" s="89"/>
      <c r="U31" s="41"/>
      <c r="V31" s="217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8.1</v>
      </c>
      <c r="W31" s="218"/>
    </row>
    <row r="32" spans="1:23" s="37" customFormat="1" ht="12.75" customHeight="1">
      <c r="A32" s="94" t="s">
        <v>14</v>
      </c>
      <c r="B32" s="95" t="s">
        <v>23</v>
      </c>
      <c r="C32" s="85"/>
      <c r="D32" s="86"/>
      <c r="E32" s="96"/>
      <c r="F32" s="88"/>
      <c r="G32" s="33" t="s">
        <v>14</v>
      </c>
      <c r="H32" s="97" t="s">
        <v>1052</v>
      </c>
      <c r="I32" s="88"/>
      <c r="J32" s="92"/>
      <c r="K32" s="90"/>
      <c r="L32" s="91"/>
      <c r="M32" s="94" t="s">
        <v>14</v>
      </c>
      <c r="N32" s="95" t="s">
        <v>1053</v>
      </c>
      <c r="O32" s="85"/>
      <c r="P32" s="86"/>
      <c r="Q32" s="96"/>
      <c r="R32" s="88"/>
      <c r="S32" s="33" t="s">
        <v>14</v>
      </c>
      <c r="T32" s="97" t="s">
        <v>1054</v>
      </c>
      <c r="U32" s="88"/>
      <c r="V32" s="92"/>
      <c r="W32" s="90"/>
    </row>
    <row r="33" spans="1:23" s="37" customFormat="1" ht="12.75" customHeight="1">
      <c r="A33" s="98" t="s">
        <v>15</v>
      </c>
      <c r="B33" s="95" t="s">
        <v>1055</v>
      </c>
      <c r="C33" s="99"/>
      <c r="D33" s="86"/>
      <c r="E33" s="96"/>
      <c r="F33" s="100"/>
      <c r="G33" s="38" t="s">
        <v>15</v>
      </c>
      <c r="H33" s="97" t="s">
        <v>148</v>
      </c>
      <c r="I33" s="88"/>
      <c r="J33" s="92"/>
      <c r="K33" s="90"/>
      <c r="L33" s="91"/>
      <c r="M33" s="98" t="s">
        <v>15</v>
      </c>
      <c r="N33" s="95" t="s">
        <v>415</v>
      </c>
      <c r="O33" s="99"/>
      <c r="P33" s="86"/>
      <c r="Q33" s="96"/>
      <c r="R33" s="100"/>
      <c r="S33" s="38" t="s">
        <v>15</v>
      </c>
      <c r="T33" s="97" t="s">
        <v>218</v>
      </c>
      <c r="U33" s="88"/>
      <c r="V33" s="92"/>
      <c r="W33" s="90"/>
    </row>
    <row r="34" spans="1:23" s="37" customFormat="1" ht="12.75" customHeight="1">
      <c r="A34" s="98" t="s">
        <v>16</v>
      </c>
      <c r="B34" s="95" t="s">
        <v>1056</v>
      </c>
      <c r="C34" s="85"/>
      <c r="D34" s="86"/>
      <c r="E34" s="96"/>
      <c r="F34" s="100"/>
      <c r="G34" s="38" t="s">
        <v>16</v>
      </c>
      <c r="H34" s="97" t="s">
        <v>541</v>
      </c>
      <c r="I34" s="88"/>
      <c r="J34" s="88"/>
      <c r="K34" s="90"/>
      <c r="L34" s="91"/>
      <c r="M34" s="98" t="s">
        <v>16</v>
      </c>
      <c r="N34" s="95" t="s">
        <v>1057</v>
      </c>
      <c r="O34" s="85"/>
      <c r="P34" s="86"/>
      <c r="Q34" s="96"/>
      <c r="R34" s="100"/>
      <c r="S34" s="38" t="s">
        <v>16</v>
      </c>
      <c r="T34" s="97" t="s">
        <v>24</v>
      </c>
      <c r="U34" s="88"/>
      <c r="V34" s="88"/>
      <c r="W34" s="90"/>
    </row>
    <row r="35" spans="1:23" s="37" customFormat="1" ht="12.75" customHeight="1">
      <c r="A35" s="94" t="s">
        <v>17</v>
      </c>
      <c r="B35" s="102" t="s">
        <v>1058</v>
      </c>
      <c r="C35" s="99"/>
      <c r="D35" s="86"/>
      <c r="E35" s="96"/>
      <c r="F35" s="88"/>
      <c r="G35" s="33" t="s">
        <v>17</v>
      </c>
      <c r="H35" s="97" t="s">
        <v>980</v>
      </c>
      <c r="I35" s="88"/>
      <c r="J35" s="101" t="s">
        <v>106</v>
      </c>
      <c r="K35" s="90"/>
      <c r="L35" s="91"/>
      <c r="M35" s="94" t="s">
        <v>17</v>
      </c>
      <c r="N35" s="95" t="s">
        <v>541</v>
      </c>
      <c r="O35" s="99"/>
      <c r="P35" s="86"/>
      <c r="Q35" s="96"/>
      <c r="R35" s="88"/>
      <c r="S35" s="33" t="s">
        <v>17</v>
      </c>
      <c r="T35" s="97" t="s">
        <v>1059</v>
      </c>
      <c r="U35" s="88"/>
      <c r="V35" s="101" t="s">
        <v>106</v>
      </c>
      <c r="W35" s="90"/>
    </row>
    <row r="36" spans="1:23" s="37" customFormat="1" ht="12.75" customHeight="1">
      <c r="A36" s="103"/>
      <c r="B36" s="99"/>
      <c r="C36" s="99"/>
      <c r="D36" s="86"/>
      <c r="E36" s="33" t="s">
        <v>14</v>
      </c>
      <c r="F36" s="87" t="s">
        <v>208</v>
      </c>
      <c r="G36" s="88"/>
      <c r="H36" s="104"/>
      <c r="I36" s="105" t="s">
        <v>19</v>
      </c>
      <c r="J36" s="106" t="s">
        <v>1060</v>
      </c>
      <c r="K36" s="90"/>
      <c r="L36" s="91"/>
      <c r="M36" s="103"/>
      <c r="N36" s="99"/>
      <c r="O36" s="99"/>
      <c r="P36" s="86"/>
      <c r="Q36" s="33" t="s">
        <v>14</v>
      </c>
      <c r="R36" s="87" t="s">
        <v>846</v>
      </c>
      <c r="S36" s="88"/>
      <c r="T36" s="104"/>
      <c r="U36" s="105" t="s">
        <v>19</v>
      </c>
      <c r="V36" s="106" t="s">
        <v>1061</v>
      </c>
      <c r="W36" s="90"/>
    </row>
    <row r="37" spans="1:23" s="37" customFormat="1" ht="12.75" customHeight="1">
      <c r="A37" s="83"/>
      <c r="B37" s="107" t="s">
        <v>21</v>
      </c>
      <c r="C37" s="85"/>
      <c r="D37" s="86"/>
      <c r="E37" s="38" t="s">
        <v>15</v>
      </c>
      <c r="F37" s="87" t="s">
        <v>1062</v>
      </c>
      <c r="G37" s="88"/>
      <c r="H37" s="89"/>
      <c r="I37" s="105" t="s">
        <v>22</v>
      </c>
      <c r="J37" s="108" t="s">
        <v>1060</v>
      </c>
      <c r="K37" s="90"/>
      <c r="L37" s="91"/>
      <c r="M37" s="83"/>
      <c r="N37" s="107" t="s">
        <v>21</v>
      </c>
      <c r="O37" s="85"/>
      <c r="P37" s="86"/>
      <c r="Q37" s="38" t="s">
        <v>15</v>
      </c>
      <c r="R37" s="87" t="s">
        <v>213</v>
      </c>
      <c r="S37" s="88"/>
      <c r="T37" s="89"/>
      <c r="U37" s="105" t="s">
        <v>22</v>
      </c>
      <c r="V37" s="108" t="s">
        <v>1061</v>
      </c>
      <c r="W37" s="90"/>
    </row>
    <row r="38" spans="1:23" s="37" customFormat="1" ht="12.75" customHeight="1">
      <c r="A38" s="83"/>
      <c r="B38" s="107" t="s">
        <v>1063</v>
      </c>
      <c r="C38" s="85"/>
      <c r="D38" s="86"/>
      <c r="E38" s="38" t="s">
        <v>16</v>
      </c>
      <c r="F38" s="87" t="s">
        <v>1064</v>
      </c>
      <c r="G38" s="92"/>
      <c r="H38" s="89"/>
      <c r="I38" s="105" t="s">
        <v>25</v>
      </c>
      <c r="J38" s="108" t="s">
        <v>1065</v>
      </c>
      <c r="K38" s="90"/>
      <c r="L38" s="91"/>
      <c r="M38" s="83"/>
      <c r="N38" s="107" t="s">
        <v>1066</v>
      </c>
      <c r="O38" s="85"/>
      <c r="P38" s="86"/>
      <c r="Q38" s="38" t="s">
        <v>16</v>
      </c>
      <c r="R38" s="87" t="s">
        <v>1067</v>
      </c>
      <c r="S38" s="92"/>
      <c r="T38" s="89"/>
      <c r="U38" s="105" t="s">
        <v>25</v>
      </c>
      <c r="V38" s="108" t="s">
        <v>1068</v>
      </c>
      <c r="W38" s="90"/>
    </row>
    <row r="39" spans="1:23" s="37" customFormat="1" ht="12.75" customHeight="1">
      <c r="A39" s="109"/>
      <c r="B39" s="110"/>
      <c r="C39" s="110"/>
      <c r="D39" s="86"/>
      <c r="E39" s="33" t="s">
        <v>17</v>
      </c>
      <c r="F39" s="95" t="s">
        <v>1069</v>
      </c>
      <c r="G39" s="110"/>
      <c r="H39" s="110"/>
      <c r="I39" s="111" t="s">
        <v>26</v>
      </c>
      <c r="J39" s="108" t="s">
        <v>1070</v>
      </c>
      <c r="K39" s="112"/>
      <c r="L39" s="113"/>
      <c r="M39" s="109"/>
      <c r="N39" s="110"/>
      <c r="O39" s="110"/>
      <c r="P39" s="86"/>
      <c r="Q39" s="33" t="s">
        <v>17</v>
      </c>
      <c r="R39" s="95" t="s">
        <v>1033</v>
      </c>
      <c r="S39" s="110"/>
      <c r="T39" s="110"/>
      <c r="U39" s="111" t="s">
        <v>26</v>
      </c>
      <c r="V39" s="108" t="s">
        <v>1068</v>
      </c>
      <c r="W39" s="112"/>
    </row>
    <row r="40" spans="1:23" ht="4.5" customHeight="1">
      <c r="A40" s="114"/>
      <c r="B40" s="115"/>
      <c r="C40" s="116"/>
      <c r="D40" s="117"/>
      <c r="E40" s="118"/>
      <c r="F40" s="119"/>
      <c r="G40" s="120"/>
      <c r="H40" s="120"/>
      <c r="I40" s="116"/>
      <c r="J40" s="115"/>
      <c r="K40" s="121"/>
      <c r="L40" s="122"/>
      <c r="M40" s="114"/>
      <c r="N40" s="115"/>
      <c r="O40" s="116"/>
      <c r="P40" s="117"/>
      <c r="Q40" s="118"/>
      <c r="R40" s="119"/>
      <c r="S40" s="120"/>
      <c r="T40" s="120"/>
      <c r="U40" s="116"/>
      <c r="V40" s="115"/>
      <c r="W40" s="121"/>
    </row>
    <row r="41" spans="1:23" ht="12.75" customHeight="1">
      <c r="A41" s="123"/>
      <c r="B41" s="123" t="s">
        <v>27</v>
      </c>
      <c r="C41" s="124"/>
      <c r="D41" s="125" t="s">
        <v>28</v>
      </c>
      <c r="E41" s="125" t="s">
        <v>29</v>
      </c>
      <c r="F41" s="125" t="s">
        <v>30</v>
      </c>
      <c r="G41" s="126" t="s">
        <v>31</v>
      </c>
      <c r="H41" s="127"/>
      <c r="I41" s="124" t="s">
        <v>32</v>
      </c>
      <c r="J41" s="125" t="s">
        <v>27</v>
      </c>
      <c r="K41" s="123" t="s">
        <v>33</v>
      </c>
      <c r="L41" s="25">
        <v>150</v>
      </c>
      <c r="M41" s="123"/>
      <c r="N41" s="123" t="s">
        <v>27</v>
      </c>
      <c r="O41" s="124"/>
      <c r="P41" s="125" t="s">
        <v>28</v>
      </c>
      <c r="Q41" s="125" t="s">
        <v>29</v>
      </c>
      <c r="R41" s="125" t="s">
        <v>30</v>
      </c>
      <c r="S41" s="126" t="s">
        <v>31</v>
      </c>
      <c r="T41" s="127"/>
      <c r="U41" s="124" t="s">
        <v>32</v>
      </c>
      <c r="V41" s="125" t="s">
        <v>27</v>
      </c>
      <c r="W41" s="128" t="s">
        <v>33</v>
      </c>
    </row>
    <row r="42" spans="1:23" ht="12.75">
      <c r="A42" s="129" t="s">
        <v>33</v>
      </c>
      <c r="B42" s="129" t="s">
        <v>34</v>
      </c>
      <c r="C42" s="130" t="s">
        <v>35</v>
      </c>
      <c r="D42" s="131" t="s">
        <v>36</v>
      </c>
      <c r="E42" s="131" t="s">
        <v>37</v>
      </c>
      <c r="F42" s="131"/>
      <c r="G42" s="132" t="s">
        <v>35</v>
      </c>
      <c r="H42" s="132" t="s">
        <v>32</v>
      </c>
      <c r="I42" s="130"/>
      <c r="J42" s="129" t="s">
        <v>34</v>
      </c>
      <c r="K42" s="129"/>
      <c r="L42" s="25">
        <v>150</v>
      </c>
      <c r="M42" s="129" t="s">
        <v>33</v>
      </c>
      <c r="N42" s="129" t="s">
        <v>34</v>
      </c>
      <c r="O42" s="130" t="s">
        <v>35</v>
      </c>
      <c r="P42" s="131" t="s">
        <v>36</v>
      </c>
      <c r="Q42" s="131" t="s">
        <v>37</v>
      </c>
      <c r="R42" s="131"/>
      <c r="S42" s="132" t="s">
        <v>35</v>
      </c>
      <c r="T42" s="132" t="s">
        <v>32</v>
      </c>
      <c r="U42" s="130"/>
      <c r="V42" s="129" t="s">
        <v>34</v>
      </c>
      <c r="W42" s="133"/>
    </row>
    <row r="43" spans="1:23" ht="16.5" customHeight="1">
      <c r="A43" s="134">
        <v>4.6875</v>
      </c>
      <c r="B43" s="135">
        <v>8</v>
      </c>
      <c r="C43" s="136">
        <v>3</v>
      </c>
      <c r="D43" s="247" t="s">
        <v>128</v>
      </c>
      <c r="E43" s="137" t="s">
        <v>19</v>
      </c>
      <c r="F43" s="138">
        <v>10</v>
      </c>
      <c r="G43" s="139">
        <v>130</v>
      </c>
      <c r="H43" s="139"/>
      <c r="I43" s="140">
        <v>4</v>
      </c>
      <c r="J43" s="141">
        <v>0</v>
      </c>
      <c r="K43" s="248">
        <v>-4.6875</v>
      </c>
      <c r="L43" s="25"/>
      <c r="M43" s="134">
        <v>1.9375</v>
      </c>
      <c r="N43" s="135">
        <v>6</v>
      </c>
      <c r="O43" s="136">
        <v>3</v>
      </c>
      <c r="P43" s="247" t="s">
        <v>590</v>
      </c>
      <c r="Q43" s="137" t="s">
        <v>19</v>
      </c>
      <c r="R43" s="138">
        <v>9</v>
      </c>
      <c r="S43" s="139">
        <v>110</v>
      </c>
      <c r="T43" s="139"/>
      <c r="U43" s="140">
        <v>4</v>
      </c>
      <c r="V43" s="141">
        <v>2</v>
      </c>
      <c r="W43" s="244">
        <v>-1.9375</v>
      </c>
    </row>
    <row r="44" spans="1:23" ht="16.5" customHeight="1">
      <c r="A44" s="134">
        <v>-1.5</v>
      </c>
      <c r="B44" s="135">
        <v>3</v>
      </c>
      <c r="C44" s="136">
        <v>9</v>
      </c>
      <c r="D44" s="247" t="s">
        <v>192</v>
      </c>
      <c r="E44" s="137" t="s">
        <v>19</v>
      </c>
      <c r="F44" s="143">
        <v>5</v>
      </c>
      <c r="G44" s="139"/>
      <c r="H44" s="139">
        <v>100</v>
      </c>
      <c r="I44" s="140">
        <v>2</v>
      </c>
      <c r="J44" s="141">
        <v>5</v>
      </c>
      <c r="K44" s="248">
        <v>1.5</v>
      </c>
      <c r="L44" s="25"/>
      <c r="M44" s="134">
        <v>1.9375</v>
      </c>
      <c r="N44" s="135">
        <v>4</v>
      </c>
      <c r="O44" s="136">
        <v>9</v>
      </c>
      <c r="P44" s="247" t="s">
        <v>56</v>
      </c>
      <c r="Q44" s="137" t="s">
        <v>25</v>
      </c>
      <c r="R44" s="138">
        <v>8</v>
      </c>
      <c r="S44" s="139">
        <v>100</v>
      </c>
      <c r="T44" s="139"/>
      <c r="U44" s="140">
        <v>2</v>
      </c>
      <c r="V44" s="141">
        <v>4</v>
      </c>
      <c r="W44" s="244">
        <v>-1.9375</v>
      </c>
    </row>
    <row r="45" spans="1:23" ht="16.5" customHeight="1">
      <c r="A45" s="134">
        <v>3.375</v>
      </c>
      <c r="B45" s="135">
        <v>6</v>
      </c>
      <c r="C45" s="136">
        <v>6</v>
      </c>
      <c r="D45" s="247" t="s">
        <v>192</v>
      </c>
      <c r="E45" s="137" t="s">
        <v>19</v>
      </c>
      <c r="F45" s="143">
        <v>7</v>
      </c>
      <c r="G45" s="139">
        <v>80</v>
      </c>
      <c r="H45" s="139"/>
      <c r="I45" s="140">
        <v>10</v>
      </c>
      <c r="J45" s="141">
        <v>2</v>
      </c>
      <c r="K45" s="248">
        <v>-3.375</v>
      </c>
      <c r="L45" s="25"/>
      <c r="M45" s="134">
        <v>6.4375</v>
      </c>
      <c r="N45" s="135">
        <v>8</v>
      </c>
      <c r="O45" s="136">
        <v>6</v>
      </c>
      <c r="P45" s="247" t="s">
        <v>128</v>
      </c>
      <c r="Q45" s="137" t="s">
        <v>25</v>
      </c>
      <c r="R45" s="138">
        <v>6</v>
      </c>
      <c r="S45" s="139">
        <v>300</v>
      </c>
      <c r="T45" s="139"/>
      <c r="U45" s="140">
        <v>10</v>
      </c>
      <c r="V45" s="141">
        <v>0</v>
      </c>
      <c r="W45" s="244">
        <v>-6.4375</v>
      </c>
    </row>
    <row r="46" spans="1:23" ht="16.5" customHeight="1">
      <c r="A46" s="134">
        <v>-3.1875</v>
      </c>
      <c r="B46" s="135">
        <v>0</v>
      </c>
      <c r="C46" s="136">
        <v>1</v>
      </c>
      <c r="D46" s="245" t="s">
        <v>55</v>
      </c>
      <c r="E46" s="137" t="s">
        <v>25</v>
      </c>
      <c r="F46" s="143">
        <v>9</v>
      </c>
      <c r="G46" s="139"/>
      <c r="H46" s="139">
        <v>150</v>
      </c>
      <c r="I46" s="140">
        <v>8</v>
      </c>
      <c r="J46" s="141">
        <v>8</v>
      </c>
      <c r="K46" s="248">
        <v>3.1875</v>
      </c>
      <c r="L46" s="25"/>
      <c r="M46" s="134">
        <v>-10.3125</v>
      </c>
      <c r="N46" s="135">
        <v>0</v>
      </c>
      <c r="O46" s="136">
        <v>1</v>
      </c>
      <c r="P46" s="247" t="s">
        <v>667</v>
      </c>
      <c r="Q46" s="137" t="s">
        <v>19</v>
      </c>
      <c r="R46" s="143">
        <v>7</v>
      </c>
      <c r="S46" s="139"/>
      <c r="T46" s="139">
        <v>500</v>
      </c>
      <c r="U46" s="140">
        <v>8</v>
      </c>
      <c r="V46" s="141">
        <v>8</v>
      </c>
      <c r="W46" s="244">
        <v>10.3125</v>
      </c>
    </row>
    <row r="47" spans="1:23" ht="16.5" customHeight="1">
      <c r="A47" s="134">
        <v>-1.5</v>
      </c>
      <c r="B47" s="135">
        <v>3</v>
      </c>
      <c r="C47" s="136">
        <v>7</v>
      </c>
      <c r="D47" s="247" t="s">
        <v>192</v>
      </c>
      <c r="E47" s="137" t="s">
        <v>19</v>
      </c>
      <c r="F47" s="143">
        <v>5</v>
      </c>
      <c r="G47" s="139"/>
      <c r="H47" s="139">
        <v>100</v>
      </c>
      <c r="I47" s="140">
        <v>5</v>
      </c>
      <c r="J47" s="141">
        <v>5</v>
      </c>
      <c r="K47" s="248">
        <v>1.5</v>
      </c>
      <c r="L47" s="25"/>
      <c r="M47" s="134">
        <v>-3.875</v>
      </c>
      <c r="N47" s="135">
        <v>2</v>
      </c>
      <c r="O47" s="136">
        <v>7</v>
      </c>
      <c r="P47" s="247" t="s">
        <v>56</v>
      </c>
      <c r="Q47" s="137" t="s">
        <v>25</v>
      </c>
      <c r="R47" s="143">
        <v>9</v>
      </c>
      <c r="S47" s="139"/>
      <c r="T47" s="139">
        <v>140</v>
      </c>
      <c r="U47" s="140">
        <v>5</v>
      </c>
      <c r="V47" s="141">
        <v>6</v>
      </c>
      <c r="W47" s="244">
        <v>3.875</v>
      </c>
    </row>
    <row r="48" spans="1:23" s="37" customFormat="1" ht="9.75" customHeight="1">
      <c r="A48" s="26"/>
      <c r="B48" s="26"/>
      <c r="C48" s="50"/>
      <c r="D48" s="26"/>
      <c r="E48" s="26"/>
      <c r="F48" s="26"/>
      <c r="G48" s="26"/>
      <c r="H48" s="26"/>
      <c r="I48" s="50"/>
      <c r="J48" s="26"/>
      <c r="K48" s="26"/>
      <c r="L48" s="49"/>
      <c r="M48" s="26"/>
      <c r="N48" s="26"/>
      <c r="O48" s="50"/>
      <c r="P48" s="26"/>
      <c r="Q48" s="26"/>
      <c r="R48" s="26"/>
      <c r="S48" s="26"/>
      <c r="T48" s="26"/>
      <c r="U48" s="50"/>
      <c r="V48" s="26"/>
      <c r="W48" s="26"/>
    </row>
    <row r="49" spans="1:23" s="37" customFormat="1" ht="15">
      <c r="A49" s="17"/>
      <c r="B49" s="18" t="s">
        <v>5</v>
      </c>
      <c r="C49" s="19"/>
      <c r="D49" s="18"/>
      <c r="E49" s="20" t="s">
        <v>50</v>
      </c>
      <c r="F49" s="21"/>
      <c r="G49" s="22" t="s">
        <v>7</v>
      </c>
      <c r="H49" s="22"/>
      <c r="I49" s="23" t="s">
        <v>8</v>
      </c>
      <c r="J49" s="23"/>
      <c r="K49" s="24"/>
      <c r="L49" s="25">
        <v>150</v>
      </c>
      <c r="M49" s="17"/>
      <c r="N49" s="18" t="s">
        <v>5</v>
      </c>
      <c r="O49" s="19"/>
      <c r="P49" s="18"/>
      <c r="Q49" s="20" t="s">
        <v>51</v>
      </c>
      <c r="R49" s="21"/>
      <c r="S49" s="22" t="s">
        <v>7</v>
      </c>
      <c r="T49" s="22"/>
      <c r="U49" s="23" t="s">
        <v>10</v>
      </c>
      <c r="V49" s="23"/>
      <c r="W49" s="24"/>
    </row>
    <row r="50" spans="1:23" s="37" customFormat="1" ht="12.75">
      <c r="A50" s="27"/>
      <c r="B50" s="27"/>
      <c r="C50" s="28"/>
      <c r="D50" s="29"/>
      <c r="E50" s="29"/>
      <c r="F50" s="29"/>
      <c r="G50" s="30" t="s">
        <v>11</v>
      </c>
      <c r="H50" s="30"/>
      <c r="I50" s="23" t="s">
        <v>13</v>
      </c>
      <c r="J50" s="23"/>
      <c r="K50" s="24"/>
      <c r="L50" s="25">
        <v>150</v>
      </c>
      <c r="M50" s="27"/>
      <c r="N50" s="27"/>
      <c r="O50" s="28"/>
      <c r="P50" s="29"/>
      <c r="Q50" s="29"/>
      <c r="R50" s="29"/>
      <c r="S50" s="30" t="s">
        <v>11</v>
      </c>
      <c r="T50" s="30"/>
      <c r="U50" s="23" t="s">
        <v>43</v>
      </c>
      <c r="V50" s="23"/>
      <c r="W50" s="24"/>
    </row>
    <row r="51" spans="1:23" s="37" customFormat="1" ht="4.5" customHeight="1">
      <c r="A51" s="75"/>
      <c r="B51" s="76"/>
      <c r="C51" s="77"/>
      <c r="D51" s="78"/>
      <c r="E51" s="79"/>
      <c r="F51" s="80"/>
      <c r="G51" s="81"/>
      <c r="H51" s="81"/>
      <c r="I51" s="77"/>
      <c r="J51" s="76"/>
      <c r="K51" s="82"/>
      <c r="L51" s="74"/>
      <c r="M51" s="75"/>
      <c r="N51" s="76"/>
      <c r="O51" s="77"/>
      <c r="P51" s="78"/>
      <c r="Q51" s="79"/>
      <c r="R51" s="80"/>
      <c r="S51" s="81"/>
      <c r="T51" s="81"/>
      <c r="U51" s="77"/>
      <c r="V51" s="76"/>
      <c r="W51" s="82"/>
    </row>
    <row r="52" spans="1:23" s="37" customFormat="1" ht="12.75" customHeight="1">
      <c r="A52" s="83"/>
      <c r="B52" s="84"/>
      <c r="C52" s="85"/>
      <c r="D52" s="86"/>
      <c r="E52" s="33" t="s">
        <v>14</v>
      </c>
      <c r="F52" s="87" t="s">
        <v>166</v>
      </c>
      <c r="G52" s="88"/>
      <c r="H52" s="89"/>
      <c r="I52" s="39"/>
      <c r="J52" s="216"/>
      <c r="K52" s="174"/>
      <c r="L52" s="91"/>
      <c r="M52" s="83"/>
      <c r="N52" s="84"/>
      <c r="O52" s="85"/>
      <c r="P52" s="86"/>
      <c r="Q52" s="33" t="s">
        <v>14</v>
      </c>
      <c r="R52" s="87" t="s">
        <v>1071</v>
      </c>
      <c r="S52" s="88"/>
      <c r="T52" s="89"/>
      <c r="U52" s="39"/>
      <c r="V52" s="216"/>
      <c r="W52" s="174"/>
    </row>
    <row r="53" spans="1:23" s="37" customFormat="1" ht="12.75" customHeight="1">
      <c r="A53" s="83"/>
      <c r="B53" s="84"/>
      <c r="C53" s="85"/>
      <c r="D53" s="86"/>
      <c r="E53" s="38" t="s">
        <v>15</v>
      </c>
      <c r="F53" s="87" t="s">
        <v>1072</v>
      </c>
      <c r="G53" s="92"/>
      <c r="H53" s="89"/>
      <c r="I53" s="41"/>
      <c r="J53" s="217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17.1</v>
      </c>
      <c r="K53" s="218"/>
      <c r="L53" s="91"/>
      <c r="M53" s="83"/>
      <c r="N53" s="84"/>
      <c r="O53" s="85"/>
      <c r="P53" s="86"/>
      <c r="Q53" s="38" t="s">
        <v>15</v>
      </c>
      <c r="R53" s="87" t="s">
        <v>262</v>
      </c>
      <c r="S53" s="92"/>
      <c r="T53" s="89"/>
      <c r="U53" s="41"/>
      <c r="V53" s="217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1.1</v>
      </c>
      <c r="W53" s="218"/>
    </row>
    <row r="54" spans="1:23" s="37" customFormat="1" ht="12.75" customHeight="1">
      <c r="A54" s="83"/>
      <c r="B54" s="84"/>
      <c r="C54" s="85"/>
      <c r="D54" s="86"/>
      <c r="E54" s="38" t="s">
        <v>16</v>
      </c>
      <c r="F54" s="87" t="s">
        <v>142</v>
      </c>
      <c r="G54" s="88"/>
      <c r="H54" s="89"/>
      <c r="I54" s="219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10.1</v>
      </c>
      <c r="J54" s="217" t="str">
        <f>IF(J53="","","+")</f>
        <v>+</v>
      </c>
      <c r="K54" s="220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4.1</v>
      </c>
      <c r="L54" s="91"/>
      <c r="M54" s="83"/>
      <c r="N54" s="84"/>
      <c r="O54" s="85"/>
      <c r="P54" s="86"/>
      <c r="Q54" s="38" t="s">
        <v>16</v>
      </c>
      <c r="R54" s="87" t="s">
        <v>565</v>
      </c>
      <c r="S54" s="88"/>
      <c r="T54" s="89"/>
      <c r="U54" s="219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10.1</v>
      </c>
      <c r="V54" s="217" t="str">
        <f>IF(V53="","","+")</f>
        <v>+</v>
      </c>
      <c r="W54" s="220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18.1</v>
      </c>
    </row>
    <row r="55" spans="1:23" s="37" customFormat="1" ht="12.75" customHeight="1">
      <c r="A55" s="83"/>
      <c r="B55" s="84"/>
      <c r="C55" s="85"/>
      <c r="D55" s="86"/>
      <c r="E55" s="33" t="s">
        <v>17</v>
      </c>
      <c r="F55" s="87" t="s">
        <v>1073</v>
      </c>
      <c r="G55" s="88"/>
      <c r="H55" s="89"/>
      <c r="I55" s="41"/>
      <c r="J55" s="217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9.1</v>
      </c>
      <c r="K55" s="218"/>
      <c r="L55" s="91"/>
      <c r="M55" s="83"/>
      <c r="N55" s="84"/>
      <c r="O55" s="85"/>
      <c r="P55" s="86"/>
      <c r="Q55" s="33" t="s">
        <v>17</v>
      </c>
      <c r="R55" s="87" t="s">
        <v>1074</v>
      </c>
      <c r="S55" s="88"/>
      <c r="T55" s="89"/>
      <c r="U55" s="41"/>
      <c r="V55" s="217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11.1</v>
      </c>
      <c r="W55" s="218"/>
    </row>
    <row r="56" spans="1:23" s="37" customFormat="1" ht="12.75" customHeight="1">
      <c r="A56" s="94" t="s">
        <v>14</v>
      </c>
      <c r="B56" s="95" t="s">
        <v>132</v>
      </c>
      <c r="C56" s="85"/>
      <c r="D56" s="86"/>
      <c r="E56" s="96"/>
      <c r="F56" s="88"/>
      <c r="G56" s="33" t="s">
        <v>14</v>
      </c>
      <c r="H56" s="97" t="s">
        <v>223</v>
      </c>
      <c r="I56" s="88"/>
      <c r="J56" s="92"/>
      <c r="K56" s="90"/>
      <c r="L56" s="91"/>
      <c r="M56" s="94" t="s">
        <v>14</v>
      </c>
      <c r="N56" s="95" t="s">
        <v>702</v>
      </c>
      <c r="O56" s="85"/>
      <c r="P56" s="86"/>
      <c r="Q56" s="96"/>
      <c r="R56" s="88"/>
      <c r="S56" s="33" t="s">
        <v>14</v>
      </c>
      <c r="T56" s="97" t="s">
        <v>1075</v>
      </c>
      <c r="U56" s="88"/>
      <c r="V56" s="92"/>
      <c r="W56" s="90"/>
    </row>
    <row r="57" spans="1:23" s="37" customFormat="1" ht="12.75" customHeight="1">
      <c r="A57" s="98" t="s">
        <v>15</v>
      </c>
      <c r="B57" s="95" t="s">
        <v>1076</v>
      </c>
      <c r="C57" s="99"/>
      <c r="D57" s="86"/>
      <c r="E57" s="96"/>
      <c r="F57" s="100"/>
      <c r="G57" s="38" t="s">
        <v>15</v>
      </c>
      <c r="H57" s="144" t="s">
        <v>1077</v>
      </c>
      <c r="I57" s="88"/>
      <c r="J57" s="92"/>
      <c r="K57" s="90"/>
      <c r="L57" s="91"/>
      <c r="M57" s="98" t="s">
        <v>15</v>
      </c>
      <c r="N57" s="102" t="s">
        <v>202</v>
      </c>
      <c r="O57" s="99"/>
      <c r="P57" s="86"/>
      <c r="Q57" s="96"/>
      <c r="R57" s="100"/>
      <c r="S57" s="38" t="s">
        <v>15</v>
      </c>
      <c r="T57" s="97" t="s">
        <v>1078</v>
      </c>
      <c r="U57" s="88"/>
      <c r="V57" s="92"/>
      <c r="W57" s="90"/>
    </row>
    <row r="58" spans="1:23" s="37" customFormat="1" ht="12.75" customHeight="1">
      <c r="A58" s="98" t="s">
        <v>16</v>
      </c>
      <c r="B58" s="95" t="s">
        <v>1079</v>
      </c>
      <c r="C58" s="85"/>
      <c r="D58" s="86"/>
      <c r="E58" s="96"/>
      <c r="F58" s="100"/>
      <c r="G58" s="38" t="s">
        <v>16</v>
      </c>
      <c r="H58" s="97" t="s">
        <v>1080</v>
      </c>
      <c r="I58" s="88"/>
      <c r="J58" s="88"/>
      <c r="K58" s="90"/>
      <c r="L58" s="91"/>
      <c r="M58" s="98" t="s">
        <v>16</v>
      </c>
      <c r="N58" s="95" t="s">
        <v>848</v>
      </c>
      <c r="O58" s="85"/>
      <c r="P58" s="86"/>
      <c r="Q58" s="96"/>
      <c r="R58" s="100"/>
      <c r="S58" s="38" t="s">
        <v>16</v>
      </c>
      <c r="T58" s="97" t="s">
        <v>1081</v>
      </c>
      <c r="U58" s="88"/>
      <c r="V58" s="88"/>
      <c r="W58" s="90"/>
    </row>
    <row r="59" spans="1:23" s="37" customFormat="1" ht="12.75" customHeight="1">
      <c r="A59" s="94" t="s">
        <v>17</v>
      </c>
      <c r="B59" s="95" t="s">
        <v>118</v>
      </c>
      <c r="C59" s="99"/>
      <c r="D59" s="86"/>
      <c r="E59" s="96"/>
      <c r="F59" s="88"/>
      <c r="G59" s="33" t="s">
        <v>17</v>
      </c>
      <c r="H59" s="97" t="s">
        <v>1082</v>
      </c>
      <c r="I59" s="88"/>
      <c r="J59" s="101" t="s">
        <v>106</v>
      </c>
      <c r="K59" s="90"/>
      <c r="L59" s="91"/>
      <c r="M59" s="94" t="s">
        <v>17</v>
      </c>
      <c r="N59" s="95" t="s">
        <v>1083</v>
      </c>
      <c r="O59" s="99"/>
      <c r="P59" s="86"/>
      <c r="Q59" s="96"/>
      <c r="R59" s="88"/>
      <c r="S59" s="33" t="s">
        <v>17</v>
      </c>
      <c r="T59" s="97" t="s">
        <v>147</v>
      </c>
      <c r="U59" s="88"/>
      <c r="V59" s="101" t="s">
        <v>106</v>
      </c>
      <c r="W59" s="90"/>
    </row>
    <row r="60" spans="1:23" s="37" customFormat="1" ht="12.75" customHeight="1">
      <c r="A60" s="103"/>
      <c r="B60" s="99"/>
      <c r="C60" s="99"/>
      <c r="D60" s="86"/>
      <c r="E60" s="33" t="s">
        <v>14</v>
      </c>
      <c r="F60" s="87" t="s">
        <v>1084</v>
      </c>
      <c r="G60" s="88"/>
      <c r="H60" s="104"/>
      <c r="I60" s="105" t="s">
        <v>19</v>
      </c>
      <c r="J60" s="106" t="s">
        <v>1085</v>
      </c>
      <c r="K60" s="90"/>
      <c r="L60" s="91"/>
      <c r="M60" s="103"/>
      <c r="N60" s="99"/>
      <c r="O60" s="99"/>
      <c r="P60" s="86"/>
      <c r="Q60" s="33" t="s">
        <v>14</v>
      </c>
      <c r="R60" s="87" t="s">
        <v>1086</v>
      </c>
      <c r="S60" s="88"/>
      <c r="T60" s="104"/>
      <c r="U60" s="105" t="s">
        <v>19</v>
      </c>
      <c r="V60" s="106" t="s">
        <v>1087</v>
      </c>
      <c r="W60" s="90"/>
    </row>
    <row r="61" spans="1:23" s="37" customFormat="1" ht="12.75" customHeight="1">
      <c r="A61" s="83"/>
      <c r="B61" s="107" t="s">
        <v>21</v>
      </c>
      <c r="C61" s="85"/>
      <c r="D61" s="86"/>
      <c r="E61" s="38" t="s">
        <v>15</v>
      </c>
      <c r="F61" s="87" t="s">
        <v>249</v>
      </c>
      <c r="G61" s="88"/>
      <c r="H61" s="89"/>
      <c r="I61" s="105" t="s">
        <v>22</v>
      </c>
      <c r="J61" s="108" t="s">
        <v>1085</v>
      </c>
      <c r="K61" s="90"/>
      <c r="L61" s="91"/>
      <c r="M61" s="83"/>
      <c r="N61" s="107" t="s">
        <v>21</v>
      </c>
      <c r="O61" s="85"/>
      <c r="P61" s="86"/>
      <c r="Q61" s="38" t="s">
        <v>15</v>
      </c>
      <c r="R61" s="87" t="s">
        <v>1088</v>
      </c>
      <c r="S61" s="88"/>
      <c r="T61" s="89"/>
      <c r="U61" s="105" t="s">
        <v>22</v>
      </c>
      <c r="V61" s="108" t="s">
        <v>1089</v>
      </c>
      <c r="W61" s="90"/>
    </row>
    <row r="62" spans="1:23" s="37" customFormat="1" ht="12.75" customHeight="1">
      <c r="A62" s="83"/>
      <c r="B62" s="107" t="s">
        <v>1090</v>
      </c>
      <c r="C62" s="85"/>
      <c r="D62" s="86"/>
      <c r="E62" s="38" t="s">
        <v>16</v>
      </c>
      <c r="F62" s="87" t="s">
        <v>1091</v>
      </c>
      <c r="G62" s="92"/>
      <c r="H62" s="89"/>
      <c r="I62" s="105" t="s">
        <v>25</v>
      </c>
      <c r="J62" s="108" t="s">
        <v>1092</v>
      </c>
      <c r="K62" s="90"/>
      <c r="L62" s="91"/>
      <c r="M62" s="83"/>
      <c r="N62" s="107" t="s">
        <v>1093</v>
      </c>
      <c r="O62" s="85"/>
      <c r="P62" s="86"/>
      <c r="Q62" s="38" t="s">
        <v>16</v>
      </c>
      <c r="R62" s="87" t="s">
        <v>1091</v>
      </c>
      <c r="S62" s="92"/>
      <c r="T62" s="89"/>
      <c r="U62" s="105" t="s">
        <v>25</v>
      </c>
      <c r="V62" s="108" t="s">
        <v>1094</v>
      </c>
      <c r="W62" s="90"/>
    </row>
    <row r="63" spans="1:23" s="37" customFormat="1" ht="12.75" customHeight="1">
      <c r="A63" s="109"/>
      <c r="B63" s="110"/>
      <c r="C63" s="110"/>
      <c r="D63" s="86"/>
      <c r="E63" s="33" t="s">
        <v>17</v>
      </c>
      <c r="F63" s="95" t="s">
        <v>119</v>
      </c>
      <c r="G63" s="110"/>
      <c r="H63" s="110"/>
      <c r="I63" s="111" t="s">
        <v>26</v>
      </c>
      <c r="J63" s="108" t="s">
        <v>1092</v>
      </c>
      <c r="K63" s="112"/>
      <c r="L63" s="113"/>
      <c r="M63" s="109"/>
      <c r="N63" s="110"/>
      <c r="O63" s="110"/>
      <c r="P63" s="86"/>
      <c r="Q63" s="33" t="s">
        <v>17</v>
      </c>
      <c r="R63" s="95" t="s">
        <v>75</v>
      </c>
      <c r="S63" s="110"/>
      <c r="T63" s="110"/>
      <c r="U63" s="111" t="s">
        <v>26</v>
      </c>
      <c r="V63" s="108" t="s">
        <v>1095</v>
      </c>
      <c r="W63" s="112"/>
    </row>
    <row r="64" spans="1:23" ht="4.5" customHeight="1">
      <c r="A64" s="114"/>
      <c r="B64" s="115"/>
      <c r="C64" s="116"/>
      <c r="D64" s="117"/>
      <c r="E64" s="118"/>
      <c r="F64" s="119"/>
      <c r="G64" s="120"/>
      <c r="H64" s="120"/>
      <c r="I64" s="116"/>
      <c r="J64" s="115"/>
      <c r="K64" s="121"/>
      <c r="L64" s="122"/>
      <c r="M64" s="114"/>
      <c r="N64" s="115"/>
      <c r="O64" s="116"/>
      <c r="P64" s="117"/>
      <c r="Q64" s="118"/>
      <c r="R64" s="119"/>
      <c r="S64" s="120"/>
      <c r="T64" s="120"/>
      <c r="U64" s="116"/>
      <c r="V64" s="115"/>
      <c r="W64" s="121"/>
    </row>
    <row r="65" spans="1:23" ht="12.75" customHeight="1">
      <c r="A65" s="123"/>
      <c r="B65" s="123" t="s">
        <v>27</v>
      </c>
      <c r="C65" s="124"/>
      <c r="D65" s="125" t="s">
        <v>28</v>
      </c>
      <c r="E65" s="125" t="s">
        <v>29</v>
      </c>
      <c r="F65" s="125" t="s">
        <v>30</v>
      </c>
      <c r="G65" s="126" t="s">
        <v>31</v>
      </c>
      <c r="H65" s="127"/>
      <c r="I65" s="124" t="s">
        <v>32</v>
      </c>
      <c r="J65" s="125" t="s">
        <v>27</v>
      </c>
      <c r="K65" s="123" t="s">
        <v>33</v>
      </c>
      <c r="L65" s="25">
        <v>150</v>
      </c>
      <c r="M65" s="123"/>
      <c r="N65" s="123" t="s">
        <v>27</v>
      </c>
      <c r="O65" s="124"/>
      <c r="P65" s="125" t="s">
        <v>28</v>
      </c>
      <c r="Q65" s="125" t="s">
        <v>29</v>
      </c>
      <c r="R65" s="125" t="s">
        <v>30</v>
      </c>
      <c r="S65" s="126" t="s">
        <v>31</v>
      </c>
      <c r="T65" s="127"/>
      <c r="U65" s="124" t="s">
        <v>32</v>
      </c>
      <c r="V65" s="125" t="s">
        <v>27</v>
      </c>
      <c r="W65" s="128" t="s">
        <v>33</v>
      </c>
    </row>
    <row r="66" spans="1:23" ht="12.75">
      <c r="A66" s="129" t="s">
        <v>33</v>
      </c>
      <c r="B66" s="129" t="s">
        <v>34</v>
      </c>
      <c r="C66" s="130" t="s">
        <v>35</v>
      </c>
      <c r="D66" s="131" t="s">
        <v>36</v>
      </c>
      <c r="E66" s="131" t="s">
        <v>37</v>
      </c>
      <c r="F66" s="131"/>
      <c r="G66" s="132" t="s">
        <v>35</v>
      </c>
      <c r="H66" s="132" t="s">
        <v>32</v>
      </c>
      <c r="I66" s="130"/>
      <c r="J66" s="129" t="s">
        <v>34</v>
      </c>
      <c r="K66" s="129"/>
      <c r="L66" s="25">
        <v>150</v>
      </c>
      <c r="M66" s="129" t="s">
        <v>33</v>
      </c>
      <c r="N66" s="129" t="s">
        <v>34</v>
      </c>
      <c r="O66" s="130" t="s">
        <v>35</v>
      </c>
      <c r="P66" s="131" t="s">
        <v>36</v>
      </c>
      <c r="Q66" s="131" t="s">
        <v>37</v>
      </c>
      <c r="R66" s="131"/>
      <c r="S66" s="132" t="s">
        <v>35</v>
      </c>
      <c r="T66" s="132" t="s">
        <v>32</v>
      </c>
      <c r="U66" s="130"/>
      <c r="V66" s="129" t="s">
        <v>34</v>
      </c>
      <c r="W66" s="133"/>
    </row>
    <row r="67" spans="1:23" ht="16.5" customHeight="1">
      <c r="A67" s="134">
        <v>0.9375</v>
      </c>
      <c r="B67" s="135">
        <v>5</v>
      </c>
      <c r="C67" s="136">
        <v>5</v>
      </c>
      <c r="D67" s="247" t="s">
        <v>48</v>
      </c>
      <c r="E67" s="137" t="s">
        <v>22</v>
      </c>
      <c r="F67" s="138">
        <v>11</v>
      </c>
      <c r="G67" s="139">
        <v>650</v>
      </c>
      <c r="H67" s="139"/>
      <c r="I67" s="140">
        <v>6</v>
      </c>
      <c r="J67" s="141">
        <v>3</v>
      </c>
      <c r="K67" s="248">
        <v>-0.9375</v>
      </c>
      <c r="L67" s="25"/>
      <c r="M67" s="134">
        <v>-0.6875</v>
      </c>
      <c r="N67" s="135">
        <v>3</v>
      </c>
      <c r="O67" s="136">
        <v>5</v>
      </c>
      <c r="P67" s="245" t="s">
        <v>38</v>
      </c>
      <c r="Q67" s="137" t="s">
        <v>26</v>
      </c>
      <c r="R67" s="138">
        <v>11</v>
      </c>
      <c r="S67" s="139"/>
      <c r="T67" s="139">
        <v>660</v>
      </c>
      <c r="U67" s="140">
        <v>6</v>
      </c>
      <c r="V67" s="141">
        <v>5</v>
      </c>
      <c r="W67" s="244">
        <v>0.6875</v>
      </c>
    </row>
    <row r="68" spans="1:23" ht="16.5" customHeight="1">
      <c r="A68" s="134">
        <v>0.9375</v>
      </c>
      <c r="B68" s="135">
        <v>5</v>
      </c>
      <c r="C68" s="136">
        <v>8</v>
      </c>
      <c r="D68" s="247" t="s">
        <v>48</v>
      </c>
      <c r="E68" s="137" t="s">
        <v>22</v>
      </c>
      <c r="F68" s="138">
        <v>11</v>
      </c>
      <c r="G68" s="139">
        <v>650</v>
      </c>
      <c r="H68" s="139"/>
      <c r="I68" s="140">
        <v>3</v>
      </c>
      <c r="J68" s="141">
        <v>3</v>
      </c>
      <c r="K68" s="248">
        <v>-0.9375</v>
      </c>
      <c r="L68" s="25"/>
      <c r="M68" s="134">
        <v>-0.6875</v>
      </c>
      <c r="N68" s="135">
        <v>3</v>
      </c>
      <c r="O68" s="136">
        <v>8</v>
      </c>
      <c r="P68" s="245" t="s">
        <v>38</v>
      </c>
      <c r="Q68" s="137" t="s">
        <v>25</v>
      </c>
      <c r="R68" s="143">
        <v>11</v>
      </c>
      <c r="S68" s="139"/>
      <c r="T68" s="139">
        <v>660</v>
      </c>
      <c r="U68" s="140">
        <v>3</v>
      </c>
      <c r="V68" s="141">
        <v>5</v>
      </c>
      <c r="W68" s="244">
        <v>0.6875</v>
      </c>
    </row>
    <row r="69" spans="1:23" ht="16.5" customHeight="1">
      <c r="A69" s="134">
        <v>-11.9375</v>
      </c>
      <c r="B69" s="135">
        <v>0</v>
      </c>
      <c r="C69" s="136">
        <v>1</v>
      </c>
      <c r="D69" s="247" t="s">
        <v>114</v>
      </c>
      <c r="E69" s="137" t="s">
        <v>19</v>
      </c>
      <c r="F69" s="138">
        <v>9</v>
      </c>
      <c r="G69" s="139"/>
      <c r="H69" s="139">
        <v>100</v>
      </c>
      <c r="I69" s="140">
        <v>9</v>
      </c>
      <c r="J69" s="141">
        <v>8</v>
      </c>
      <c r="K69" s="248">
        <v>11.9375</v>
      </c>
      <c r="L69" s="25"/>
      <c r="M69" s="134">
        <v>-0.6875</v>
      </c>
      <c r="N69" s="135">
        <v>3</v>
      </c>
      <c r="O69" s="136">
        <v>1</v>
      </c>
      <c r="P69" s="245" t="s">
        <v>38</v>
      </c>
      <c r="Q69" s="137" t="s">
        <v>26</v>
      </c>
      <c r="R69" s="143">
        <v>11</v>
      </c>
      <c r="S69" s="139"/>
      <c r="T69" s="139">
        <v>660</v>
      </c>
      <c r="U69" s="140">
        <v>9</v>
      </c>
      <c r="V69" s="141">
        <v>5</v>
      </c>
      <c r="W69" s="244">
        <v>0.6875</v>
      </c>
    </row>
    <row r="70" spans="1:23" ht="16.5" customHeight="1">
      <c r="A70" s="134">
        <v>2.8125</v>
      </c>
      <c r="B70" s="135">
        <v>8</v>
      </c>
      <c r="C70" s="136">
        <v>2</v>
      </c>
      <c r="D70" s="247" t="s">
        <v>48</v>
      </c>
      <c r="E70" s="137" t="s">
        <v>22</v>
      </c>
      <c r="F70" s="143">
        <v>13</v>
      </c>
      <c r="G70" s="139">
        <v>710</v>
      </c>
      <c r="H70" s="139"/>
      <c r="I70" s="140">
        <v>4</v>
      </c>
      <c r="J70" s="141">
        <v>0</v>
      </c>
      <c r="K70" s="248">
        <v>-2.8125</v>
      </c>
      <c r="L70" s="25"/>
      <c r="M70" s="134">
        <v>10.3125</v>
      </c>
      <c r="N70" s="135">
        <v>8</v>
      </c>
      <c r="O70" s="136">
        <v>2</v>
      </c>
      <c r="P70" s="247" t="s">
        <v>144</v>
      </c>
      <c r="Q70" s="137" t="s">
        <v>25</v>
      </c>
      <c r="R70" s="143">
        <v>9</v>
      </c>
      <c r="S70" s="139"/>
      <c r="T70" s="139">
        <v>140</v>
      </c>
      <c r="U70" s="140">
        <v>4</v>
      </c>
      <c r="V70" s="141">
        <v>0</v>
      </c>
      <c r="W70" s="244">
        <v>-10.3125</v>
      </c>
    </row>
    <row r="71" spans="1:23" ht="16.5" customHeight="1">
      <c r="A71" s="134">
        <v>-0.0625</v>
      </c>
      <c r="B71" s="135">
        <v>2</v>
      </c>
      <c r="C71" s="136">
        <v>7</v>
      </c>
      <c r="D71" s="247" t="s">
        <v>48</v>
      </c>
      <c r="E71" s="137" t="s">
        <v>22</v>
      </c>
      <c r="F71" s="143">
        <v>10</v>
      </c>
      <c r="G71" s="139">
        <v>620</v>
      </c>
      <c r="H71" s="139"/>
      <c r="I71" s="140">
        <v>10</v>
      </c>
      <c r="J71" s="141">
        <v>6</v>
      </c>
      <c r="K71" s="248">
        <v>0.0625</v>
      </c>
      <c r="L71" s="25"/>
      <c r="M71" s="134">
        <v>-0.6875</v>
      </c>
      <c r="N71" s="135">
        <v>3</v>
      </c>
      <c r="O71" s="136">
        <v>7</v>
      </c>
      <c r="P71" s="245" t="s">
        <v>38</v>
      </c>
      <c r="Q71" s="137" t="s">
        <v>25</v>
      </c>
      <c r="R71" s="143">
        <v>11</v>
      </c>
      <c r="S71" s="139"/>
      <c r="T71" s="139">
        <v>660</v>
      </c>
      <c r="U71" s="140">
        <v>10</v>
      </c>
      <c r="V71" s="141">
        <v>5</v>
      </c>
      <c r="W71" s="244">
        <v>0.6875</v>
      </c>
    </row>
    <row r="72" spans="1:23" s="37" customFormat="1" ht="30" customHeight="1">
      <c r="A72" s="26"/>
      <c r="B72" s="26"/>
      <c r="C72" s="50"/>
      <c r="D72" s="26"/>
      <c r="E72" s="26"/>
      <c r="F72" s="26"/>
      <c r="G72" s="26"/>
      <c r="H72" s="26"/>
      <c r="I72" s="50"/>
      <c r="J72" s="26"/>
      <c r="K72" s="26"/>
      <c r="L72" s="49"/>
      <c r="M72" s="26"/>
      <c r="N72" s="26"/>
      <c r="O72" s="50"/>
      <c r="P72" s="26"/>
      <c r="Q72" s="26"/>
      <c r="R72" s="26"/>
      <c r="S72" s="26"/>
      <c r="T72" s="26"/>
      <c r="U72" s="50"/>
      <c r="V72" s="26"/>
      <c r="W72" s="26"/>
    </row>
    <row r="73" spans="1:23" s="37" customFormat="1" ht="15">
      <c r="A73" s="17"/>
      <c r="B73" s="18" t="s">
        <v>5</v>
      </c>
      <c r="C73" s="19"/>
      <c r="D73" s="18"/>
      <c r="E73" s="20" t="s">
        <v>57</v>
      </c>
      <c r="F73" s="21"/>
      <c r="G73" s="22" t="s">
        <v>7</v>
      </c>
      <c r="H73" s="22"/>
      <c r="I73" s="23" t="s">
        <v>40</v>
      </c>
      <c r="J73" s="23"/>
      <c r="K73" s="24"/>
      <c r="L73" s="25">
        <v>150</v>
      </c>
      <c r="M73" s="17"/>
      <c r="N73" s="18" t="s">
        <v>5</v>
      </c>
      <c r="O73" s="19"/>
      <c r="P73" s="18"/>
      <c r="Q73" s="20" t="s">
        <v>58</v>
      </c>
      <c r="R73" s="21"/>
      <c r="S73" s="22" t="s">
        <v>7</v>
      </c>
      <c r="T73" s="22"/>
      <c r="U73" s="23" t="s">
        <v>42</v>
      </c>
      <c r="V73" s="23"/>
      <c r="W73" s="24"/>
    </row>
    <row r="74" spans="1:23" s="37" customFormat="1" ht="12.75">
      <c r="A74" s="27"/>
      <c r="B74" s="27"/>
      <c r="C74" s="28"/>
      <c r="D74" s="29"/>
      <c r="E74" s="29"/>
      <c r="F74" s="29"/>
      <c r="G74" s="30" t="s">
        <v>11</v>
      </c>
      <c r="H74" s="30"/>
      <c r="I74" s="23" t="s">
        <v>44</v>
      </c>
      <c r="J74" s="23"/>
      <c r="K74" s="24"/>
      <c r="L74" s="25">
        <v>150</v>
      </c>
      <c r="M74" s="27"/>
      <c r="N74" s="27"/>
      <c r="O74" s="28"/>
      <c r="P74" s="29"/>
      <c r="Q74" s="29"/>
      <c r="R74" s="29"/>
      <c r="S74" s="30" t="s">
        <v>11</v>
      </c>
      <c r="T74" s="30"/>
      <c r="U74" s="23" t="s">
        <v>12</v>
      </c>
      <c r="V74" s="23"/>
      <c r="W74" s="24"/>
    </row>
    <row r="75" spans="1:23" s="37" customFormat="1" ht="4.5" customHeight="1">
      <c r="A75" s="75"/>
      <c r="B75" s="76"/>
      <c r="C75" s="77"/>
      <c r="D75" s="78"/>
      <c r="E75" s="79"/>
      <c r="F75" s="80"/>
      <c r="G75" s="81"/>
      <c r="H75" s="81"/>
      <c r="I75" s="77"/>
      <c r="J75" s="76"/>
      <c r="K75" s="82"/>
      <c r="L75" s="74"/>
      <c r="M75" s="75"/>
      <c r="N75" s="76"/>
      <c r="O75" s="77"/>
      <c r="P75" s="78"/>
      <c r="Q75" s="79"/>
      <c r="R75" s="80"/>
      <c r="S75" s="81"/>
      <c r="T75" s="81"/>
      <c r="U75" s="77"/>
      <c r="V75" s="76"/>
      <c r="W75" s="82"/>
    </row>
    <row r="76" spans="1:23" s="37" customFormat="1" ht="12.75" customHeight="1">
      <c r="A76" s="83"/>
      <c r="B76" s="84"/>
      <c r="C76" s="85"/>
      <c r="D76" s="86"/>
      <c r="E76" s="33" t="s">
        <v>14</v>
      </c>
      <c r="F76" s="87" t="s">
        <v>219</v>
      </c>
      <c r="G76" s="88"/>
      <c r="H76" s="89"/>
      <c r="I76" s="39"/>
      <c r="J76" s="216"/>
      <c r="K76" s="174"/>
      <c r="L76" s="91"/>
      <c r="M76" s="83"/>
      <c r="N76" s="84"/>
      <c r="O76" s="85"/>
      <c r="P76" s="86"/>
      <c r="Q76" s="33" t="s">
        <v>14</v>
      </c>
      <c r="R76" s="87" t="s">
        <v>1096</v>
      </c>
      <c r="S76" s="88"/>
      <c r="T76" s="89"/>
      <c r="U76" s="39"/>
      <c r="V76" s="216"/>
      <c r="W76" s="174"/>
    </row>
    <row r="77" spans="1:23" s="37" customFormat="1" ht="12.75" customHeight="1">
      <c r="A77" s="83"/>
      <c r="B77" s="84"/>
      <c r="C77" s="85"/>
      <c r="D77" s="86"/>
      <c r="E77" s="38" t="s">
        <v>15</v>
      </c>
      <c r="F77" s="87" t="s">
        <v>1097</v>
      </c>
      <c r="G77" s="92"/>
      <c r="H77" s="89"/>
      <c r="I77" s="41"/>
      <c r="J77" s="217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11.1</v>
      </c>
      <c r="K77" s="218"/>
      <c r="L77" s="91"/>
      <c r="M77" s="83"/>
      <c r="N77" s="84"/>
      <c r="O77" s="85"/>
      <c r="P77" s="86"/>
      <c r="Q77" s="38" t="s">
        <v>15</v>
      </c>
      <c r="R77" s="87" t="s">
        <v>1053</v>
      </c>
      <c r="S77" s="92"/>
      <c r="T77" s="89"/>
      <c r="U77" s="41"/>
      <c r="V77" s="217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4.1</v>
      </c>
      <c r="W77" s="218"/>
    </row>
    <row r="78" spans="1:23" s="37" customFormat="1" ht="12.75" customHeight="1">
      <c r="A78" s="83"/>
      <c r="B78" s="84"/>
      <c r="C78" s="85"/>
      <c r="D78" s="86"/>
      <c r="E78" s="38" t="s">
        <v>16</v>
      </c>
      <c r="F78" s="87" t="s">
        <v>133</v>
      </c>
      <c r="G78" s="88"/>
      <c r="H78" s="89"/>
      <c r="I78" s="219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J78" s="217" t="str">
        <f>IF(J77="","","+")</f>
        <v>+</v>
      </c>
      <c r="K78" s="220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12.1</v>
      </c>
      <c r="L78" s="91"/>
      <c r="M78" s="83"/>
      <c r="N78" s="84"/>
      <c r="O78" s="85"/>
      <c r="P78" s="86"/>
      <c r="Q78" s="38" t="s">
        <v>16</v>
      </c>
      <c r="R78" s="93" t="s">
        <v>1098</v>
      </c>
      <c r="S78" s="88"/>
      <c r="T78" s="89"/>
      <c r="U78" s="219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9.1</v>
      </c>
      <c r="V78" s="217" t="str">
        <f>IF(V77="","","+")</f>
        <v>+</v>
      </c>
      <c r="W78" s="220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15.1</v>
      </c>
    </row>
    <row r="79" spans="1:23" s="37" customFormat="1" ht="12.75" customHeight="1">
      <c r="A79" s="83"/>
      <c r="B79" s="84"/>
      <c r="C79" s="85"/>
      <c r="D79" s="86"/>
      <c r="E79" s="33" t="s">
        <v>17</v>
      </c>
      <c r="F79" s="87" t="s">
        <v>1099</v>
      </c>
      <c r="G79" s="88"/>
      <c r="H79" s="89"/>
      <c r="I79" s="41"/>
      <c r="J79" s="217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7.1</v>
      </c>
      <c r="K79" s="218"/>
      <c r="L79" s="91"/>
      <c r="M79" s="83"/>
      <c r="N79" s="84"/>
      <c r="O79" s="85"/>
      <c r="P79" s="86"/>
      <c r="Q79" s="33" t="s">
        <v>17</v>
      </c>
      <c r="R79" s="87" t="s">
        <v>196</v>
      </c>
      <c r="S79" s="88"/>
      <c r="T79" s="89"/>
      <c r="U79" s="41"/>
      <c r="V79" s="217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12.1</v>
      </c>
      <c r="W79" s="218"/>
    </row>
    <row r="80" spans="1:23" s="37" customFormat="1" ht="12.75" customHeight="1">
      <c r="A80" s="94" t="s">
        <v>14</v>
      </c>
      <c r="B80" s="95" t="s">
        <v>974</v>
      </c>
      <c r="C80" s="85"/>
      <c r="D80" s="86"/>
      <c r="E80" s="96"/>
      <c r="F80" s="88"/>
      <c r="G80" s="33" t="s">
        <v>14</v>
      </c>
      <c r="H80" s="97" t="s">
        <v>1067</v>
      </c>
      <c r="I80" s="88"/>
      <c r="J80" s="92"/>
      <c r="K80" s="90"/>
      <c r="L80" s="91"/>
      <c r="M80" s="94" t="s">
        <v>14</v>
      </c>
      <c r="N80" s="95" t="s">
        <v>63</v>
      </c>
      <c r="O80" s="85"/>
      <c r="P80" s="86"/>
      <c r="Q80" s="96"/>
      <c r="R80" s="88"/>
      <c r="S80" s="33" t="s">
        <v>14</v>
      </c>
      <c r="T80" s="97" t="s">
        <v>1100</v>
      </c>
      <c r="U80" s="88"/>
      <c r="V80" s="92"/>
      <c r="W80" s="90"/>
    </row>
    <row r="81" spans="1:23" s="37" customFormat="1" ht="12.75" customHeight="1">
      <c r="A81" s="98" t="s">
        <v>15</v>
      </c>
      <c r="B81" s="102" t="s">
        <v>1101</v>
      </c>
      <c r="C81" s="99"/>
      <c r="D81" s="86"/>
      <c r="E81" s="96"/>
      <c r="F81" s="100"/>
      <c r="G81" s="38" t="s">
        <v>15</v>
      </c>
      <c r="H81" s="97" t="s">
        <v>1102</v>
      </c>
      <c r="I81" s="88"/>
      <c r="J81" s="92"/>
      <c r="K81" s="90"/>
      <c r="L81" s="91"/>
      <c r="M81" s="98" t="s">
        <v>15</v>
      </c>
      <c r="N81" s="95" t="s">
        <v>198</v>
      </c>
      <c r="O81" s="99"/>
      <c r="P81" s="86"/>
      <c r="Q81" s="96"/>
      <c r="R81" s="100"/>
      <c r="S81" s="38" t="s">
        <v>15</v>
      </c>
      <c r="T81" s="97" t="s">
        <v>1103</v>
      </c>
      <c r="U81" s="88"/>
      <c r="V81" s="92"/>
      <c r="W81" s="90"/>
    </row>
    <row r="82" spans="1:23" s="37" customFormat="1" ht="12.75" customHeight="1">
      <c r="A82" s="98" t="s">
        <v>16</v>
      </c>
      <c r="B82" s="95" t="s">
        <v>1104</v>
      </c>
      <c r="C82" s="85"/>
      <c r="D82" s="86"/>
      <c r="E82" s="96"/>
      <c r="F82" s="100"/>
      <c r="G82" s="38" t="s">
        <v>16</v>
      </c>
      <c r="H82" s="97" t="s">
        <v>1105</v>
      </c>
      <c r="I82" s="88"/>
      <c r="J82" s="88"/>
      <c r="K82" s="90"/>
      <c r="L82" s="91"/>
      <c r="M82" s="98" t="s">
        <v>16</v>
      </c>
      <c r="N82" s="95" t="s">
        <v>1106</v>
      </c>
      <c r="O82" s="85"/>
      <c r="P82" s="86"/>
      <c r="Q82" s="96"/>
      <c r="R82" s="100"/>
      <c r="S82" s="38" t="s">
        <v>16</v>
      </c>
      <c r="T82" s="97" t="s">
        <v>563</v>
      </c>
      <c r="U82" s="88"/>
      <c r="V82" s="88"/>
      <c r="W82" s="90"/>
    </row>
    <row r="83" spans="1:23" s="37" customFormat="1" ht="12.75" customHeight="1">
      <c r="A83" s="94" t="s">
        <v>17</v>
      </c>
      <c r="B83" s="95" t="s">
        <v>1107</v>
      </c>
      <c r="C83" s="99"/>
      <c r="D83" s="86"/>
      <c r="E83" s="96"/>
      <c r="F83" s="88"/>
      <c r="G83" s="33" t="s">
        <v>17</v>
      </c>
      <c r="H83" s="97" t="s">
        <v>178</v>
      </c>
      <c r="I83" s="88"/>
      <c r="J83" s="101" t="s">
        <v>106</v>
      </c>
      <c r="K83" s="90"/>
      <c r="L83" s="91"/>
      <c r="M83" s="94" t="s">
        <v>17</v>
      </c>
      <c r="N83" s="95" t="s">
        <v>1108</v>
      </c>
      <c r="O83" s="99"/>
      <c r="P83" s="86"/>
      <c r="Q83" s="96"/>
      <c r="R83" s="88"/>
      <c r="S83" s="33" t="s">
        <v>17</v>
      </c>
      <c r="T83" s="97" t="s">
        <v>69</v>
      </c>
      <c r="U83" s="88"/>
      <c r="V83" s="101" t="s">
        <v>106</v>
      </c>
      <c r="W83" s="90"/>
    </row>
    <row r="84" spans="1:23" s="37" customFormat="1" ht="12.75" customHeight="1">
      <c r="A84" s="103"/>
      <c r="B84" s="99"/>
      <c r="C84" s="99"/>
      <c r="D84" s="86"/>
      <c r="E84" s="33" t="s">
        <v>14</v>
      </c>
      <c r="F84" s="87" t="s">
        <v>1109</v>
      </c>
      <c r="G84" s="88"/>
      <c r="H84" s="104"/>
      <c r="I84" s="105" t="s">
        <v>19</v>
      </c>
      <c r="J84" s="106" t="s">
        <v>1110</v>
      </c>
      <c r="K84" s="90"/>
      <c r="L84" s="91"/>
      <c r="M84" s="103"/>
      <c r="N84" s="99"/>
      <c r="O84" s="99"/>
      <c r="P84" s="86"/>
      <c r="Q84" s="33" t="s">
        <v>14</v>
      </c>
      <c r="R84" s="87" t="s">
        <v>970</v>
      </c>
      <c r="S84" s="88"/>
      <c r="T84" s="104"/>
      <c r="U84" s="105" t="s">
        <v>19</v>
      </c>
      <c r="V84" s="106" t="s">
        <v>1111</v>
      </c>
      <c r="W84" s="90"/>
    </row>
    <row r="85" spans="1:23" s="37" customFormat="1" ht="12.75" customHeight="1">
      <c r="A85" s="83"/>
      <c r="B85" s="107" t="s">
        <v>21</v>
      </c>
      <c r="C85" s="85"/>
      <c r="D85" s="86"/>
      <c r="E85" s="38" t="s">
        <v>15</v>
      </c>
      <c r="F85" s="87" t="s">
        <v>12</v>
      </c>
      <c r="G85" s="88"/>
      <c r="H85" s="89"/>
      <c r="I85" s="105" t="s">
        <v>22</v>
      </c>
      <c r="J85" s="108" t="s">
        <v>1112</v>
      </c>
      <c r="K85" s="90"/>
      <c r="L85" s="91"/>
      <c r="M85" s="83"/>
      <c r="N85" s="107" t="s">
        <v>21</v>
      </c>
      <c r="O85" s="85"/>
      <c r="P85" s="86"/>
      <c r="Q85" s="38" t="s">
        <v>15</v>
      </c>
      <c r="R85" s="87" t="s">
        <v>147</v>
      </c>
      <c r="S85" s="88"/>
      <c r="T85" s="89"/>
      <c r="U85" s="105" t="s">
        <v>22</v>
      </c>
      <c r="V85" s="108" t="s">
        <v>1111</v>
      </c>
      <c r="W85" s="90"/>
    </row>
    <row r="86" spans="1:23" s="37" customFormat="1" ht="12.75" customHeight="1">
      <c r="A86" s="83"/>
      <c r="B86" s="107" t="s">
        <v>1113</v>
      </c>
      <c r="C86" s="85"/>
      <c r="D86" s="86"/>
      <c r="E86" s="38" t="s">
        <v>16</v>
      </c>
      <c r="F86" s="87" t="s">
        <v>452</v>
      </c>
      <c r="G86" s="92"/>
      <c r="H86" s="89"/>
      <c r="I86" s="105" t="s">
        <v>25</v>
      </c>
      <c r="J86" s="108" t="s">
        <v>1114</v>
      </c>
      <c r="K86" s="90"/>
      <c r="L86" s="91"/>
      <c r="M86" s="83"/>
      <c r="N86" s="107" t="s">
        <v>1115</v>
      </c>
      <c r="O86" s="85"/>
      <c r="P86" s="86"/>
      <c r="Q86" s="38" t="s">
        <v>16</v>
      </c>
      <c r="R86" s="87" t="s">
        <v>932</v>
      </c>
      <c r="S86" s="92"/>
      <c r="T86" s="89"/>
      <c r="U86" s="105" t="s">
        <v>25</v>
      </c>
      <c r="V86" s="108" t="s">
        <v>1116</v>
      </c>
      <c r="W86" s="90"/>
    </row>
    <row r="87" spans="1:23" s="37" customFormat="1" ht="12.75" customHeight="1">
      <c r="A87" s="109"/>
      <c r="B87" s="110"/>
      <c r="C87" s="110"/>
      <c r="D87" s="86"/>
      <c r="E87" s="33" t="s">
        <v>17</v>
      </c>
      <c r="F87" s="95" t="s">
        <v>1117</v>
      </c>
      <c r="G87" s="110"/>
      <c r="H87" s="110"/>
      <c r="I87" s="111" t="s">
        <v>26</v>
      </c>
      <c r="J87" s="108" t="s">
        <v>1114</v>
      </c>
      <c r="K87" s="112"/>
      <c r="L87" s="113"/>
      <c r="M87" s="109"/>
      <c r="N87" s="110"/>
      <c r="O87" s="110"/>
      <c r="P87" s="86"/>
      <c r="Q87" s="33" t="s">
        <v>17</v>
      </c>
      <c r="R87" s="95" t="s">
        <v>1118</v>
      </c>
      <c r="S87" s="110"/>
      <c r="T87" s="110"/>
      <c r="U87" s="111" t="s">
        <v>26</v>
      </c>
      <c r="V87" s="108" t="s">
        <v>1116</v>
      </c>
      <c r="W87" s="112"/>
    </row>
    <row r="88" spans="1:23" ht="4.5" customHeight="1">
      <c r="A88" s="114"/>
      <c r="B88" s="115"/>
      <c r="C88" s="116"/>
      <c r="D88" s="117"/>
      <c r="E88" s="118"/>
      <c r="F88" s="119"/>
      <c r="G88" s="120"/>
      <c r="H88" s="120"/>
      <c r="I88" s="116"/>
      <c r="J88" s="115"/>
      <c r="K88" s="121"/>
      <c r="L88" s="122"/>
      <c r="M88" s="114"/>
      <c r="N88" s="115"/>
      <c r="O88" s="116"/>
      <c r="P88" s="117"/>
      <c r="Q88" s="118"/>
      <c r="R88" s="119"/>
      <c r="S88" s="120"/>
      <c r="T88" s="120"/>
      <c r="U88" s="116"/>
      <c r="V88" s="115"/>
      <c r="W88" s="121"/>
    </row>
    <row r="89" spans="1:23" ht="12.75" customHeight="1">
      <c r="A89" s="123"/>
      <c r="B89" s="123" t="s">
        <v>27</v>
      </c>
      <c r="C89" s="124"/>
      <c r="D89" s="125" t="s">
        <v>28</v>
      </c>
      <c r="E89" s="125" t="s">
        <v>29</v>
      </c>
      <c r="F89" s="125" t="s">
        <v>30</v>
      </c>
      <c r="G89" s="126" t="s">
        <v>31</v>
      </c>
      <c r="H89" s="127"/>
      <c r="I89" s="124" t="s">
        <v>32</v>
      </c>
      <c r="J89" s="125" t="s">
        <v>27</v>
      </c>
      <c r="K89" s="123" t="s">
        <v>33</v>
      </c>
      <c r="L89" s="25">
        <v>150</v>
      </c>
      <c r="M89" s="123"/>
      <c r="N89" s="123" t="s">
        <v>27</v>
      </c>
      <c r="O89" s="124"/>
      <c r="P89" s="125" t="s">
        <v>28</v>
      </c>
      <c r="Q89" s="125" t="s">
        <v>29</v>
      </c>
      <c r="R89" s="125" t="s">
        <v>30</v>
      </c>
      <c r="S89" s="126" t="s">
        <v>31</v>
      </c>
      <c r="T89" s="127"/>
      <c r="U89" s="124" t="s">
        <v>32</v>
      </c>
      <c r="V89" s="125" t="s">
        <v>27</v>
      </c>
      <c r="W89" s="128" t="s">
        <v>33</v>
      </c>
    </row>
    <row r="90" spans="1:23" ht="12.75">
      <c r="A90" s="129" t="s">
        <v>33</v>
      </c>
      <c r="B90" s="129" t="s">
        <v>34</v>
      </c>
      <c r="C90" s="130" t="s">
        <v>35</v>
      </c>
      <c r="D90" s="131" t="s">
        <v>36</v>
      </c>
      <c r="E90" s="131" t="s">
        <v>37</v>
      </c>
      <c r="F90" s="131"/>
      <c r="G90" s="132" t="s">
        <v>35</v>
      </c>
      <c r="H90" s="132" t="s">
        <v>32</v>
      </c>
      <c r="I90" s="130"/>
      <c r="J90" s="129" t="s">
        <v>34</v>
      </c>
      <c r="K90" s="129"/>
      <c r="L90" s="25">
        <v>150</v>
      </c>
      <c r="M90" s="129" t="s">
        <v>33</v>
      </c>
      <c r="N90" s="129" t="s">
        <v>34</v>
      </c>
      <c r="O90" s="130" t="s">
        <v>35</v>
      </c>
      <c r="P90" s="131" t="s">
        <v>36</v>
      </c>
      <c r="Q90" s="131" t="s">
        <v>37</v>
      </c>
      <c r="R90" s="131"/>
      <c r="S90" s="132" t="s">
        <v>35</v>
      </c>
      <c r="T90" s="132" t="s">
        <v>32</v>
      </c>
      <c r="U90" s="130"/>
      <c r="V90" s="129" t="s">
        <v>34</v>
      </c>
      <c r="W90" s="133"/>
    </row>
    <row r="91" spans="1:23" ht="16.5" customHeight="1">
      <c r="A91" s="134">
        <v>-1.625</v>
      </c>
      <c r="B91" s="135">
        <v>2</v>
      </c>
      <c r="C91" s="136">
        <v>7</v>
      </c>
      <c r="D91" s="243" t="s">
        <v>55</v>
      </c>
      <c r="E91" s="137" t="s">
        <v>26</v>
      </c>
      <c r="F91" s="143">
        <v>9</v>
      </c>
      <c r="G91" s="139"/>
      <c r="H91" s="139">
        <v>150</v>
      </c>
      <c r="I91" s="140">
        <v>8</v>
      </c>
      <c r="J91" s="141">
        <v>6</v>
      </c>
      <c r="K91" s="248">
        <v>1.625</v>
      </c>
      <c r="L91" s="25"/>
      <c r="M91" s="134">
        <v>4.125</v>
      </c>
      <c r="N91" s="135">
        <v>7</v>
      </c>
      <c r="O91" s="136">
        <v>7</v>
      </c>
      <c r="P91" s="158" t="s">
        <v>144</v>
      </c>
      <c r="Q91" s="137" t="s">
        <v>25</v>
      </c>
      <c r="R91" s="143">
        <v>11</v>
      </c>
      <c r="S91" s="139"/>
      <c r="T91" s="139">
        <v>200</v>
      </c>
      <c r="U91" s="140">
        <v>8</v>
      </c>
      <c r="V91" s="141">
        <v>1</v>
      </c>
      <c r="W91" s="244">
        <v>-4.125</v>
      </c>
    </row>
    <row r="92" spans="1:23" ht="16.5" customHeight="1">
      <c r="A92" s="134">
        <v>0.25</v>
      </c>
      <c r="B92" s="135">
        <v>5</v>
      </c>
      <c r="C92" s="136">
        <v>5</v>
      </c>
      <c r="D92" s="247" t="s">
        <v>144</v>
      </c>
      <c r="E92" s="137" t="s">
        <v>19</v>
      </c>
      <c r="F92" s="138">
        <v>7</v>
      </c>
      <c r="G92" s="139"/>
      <c r="H92" s="139">
        <v>100</v>
      </c>
      <c r="I92" s="140">
        <v>10</v>
      </c>
      <c r="J92" s="141">
        <v>3</v>
      </c>
      <c r="K92" s="248">
        <v>-0.25</v>
      </c>
      <c r="L92" s="25"/>
      <c r="M92" s="134">
        <v>-2.5</v>
      </c>
      <c r="N92" s="135">
        <v>0</v>
      </c>
      <c r="O92" s="136">
        <v>5</v>
      </c>
      <c r="P92" s="247" t="s">
        <v>136</v>
      </c>
      <c r="Q92" s="137" t="s">
        <v>25</v>
      </c>
      <c r="R92" s="138">
        <v>11</v>
      </c>
      <c r="S92" s="139"/>
      <c r="T92" s="139">
        <v>450</v>
      </c>
      <c r="U92" s="140">
        <v>10</v>
      </c>
      <c r="V92" s="141">
        <v>8</v>
      </c>
      <c r="W92" s="244">
        <v>2.5</v>
      </c>
    </row>
    <row r="93" spans="1:23" ht="16.5" customHeight="1">
      <c r="A93" s="134">
        <v>-4.875</v>
      </c>
      <c r="B93" s="135">
        <v>0</v>
      </c>
      <c r="C93" s="136">
        <v>4</v>
      </c>
      <c r="D93" s="247" t="s">
        <v>137</v>
      </c>
      <c r="E93" s="137" t="s">
        <v>19</v>
      </c>
      <c r="F93" s="138">
        <v>6</v>
      </c>
      <c r="G93" s="139"/>
      <c r="H93" s="139">
        <v>300</v>
      </c>
      <c r="I93" s="140">
        <v>1</v>
      </c>
      <c r="J93" s="141">
        <v>8</v>
      </c>
      <c r="K93" s="248">
        <v>4.875</v>
      </c>
      <c r="L93" s="25"/>
      <c r="M93" s="134">
        <v>-1.8125</v>
      </c>
      <c r="N93" s="135">
        <v>3</v>
      </c>
      <c r="O93" s="136">
        <v>4</v>
      </c>
      <c r="P93" s="247" t="s">
        <v>136</v>
      </c>
      <c r="Q93" s="137" t="s">
        <v>25</v>
      </c>
      <c r="R93" s="138">
        <v>10</v>
      </c>
      <c r="S93" s="139"/>
      <c r="T93" s="139">
        <v>420</v>
      </c>
      <c r="U93" s="140">
        <v>1</v>
      </c>
      <c r="V93" s="141">
        <v>5</v>
      </c>
      <c r="W93" s="244">
        <v>1.8125</v>
      </c>
    </row>
    <row r="94" spans="1:23" ht="16.5" customHeight="1">
      <c r="A94" s="134">
        <v>8.875</v>
      </c>
      <c r="B94" s="135">
        <v>8</v>
      </c>
      <c r="C94" s="136">
        <v>3</v>
      </c>
      <c r="D94" s="247" t="s">
        <v>56</v>
      </c>
      <c r="E94" s="137" t="s">
        <v>25</v>
      </c>
      <c r="F94" s="138">
        <v>6</v>
      </c>
      <c r="G94" s="139">
        <v>300</v>
      </c>
      <c r="H94" s="139"/>
      <c r="I94" s="140">
        <v>9</v>
      </c>
      <c r="J94" s="141">
        <v>0</v>
      </c>
      <c r="K94" s="249">
        <v>-8.875</v>
      </c>
      <c r="L94" s="25"/>
      <c r="M94" s="134">
        <v>4.125</v>
      </c>
      <c r="N94" s="135">
        <v>7</v>
      </c>
      <c r="O94" s="136">
        <v>3</v>
      </c>
      <c r="P94" s="247" t="s">
        <v>137</v>
      </c>
      <c r="Q94" s="137" t="s">
        <v>25</v>
      </c>
      <c r="R94" s="138">
        <v>11</v>
      </c>
      <c r="S94" s="139"/>
      <c r="T94" s="139">
        <v>200</v>
      </c>
      <c r="U94" s="140">
        <v>9</v>
      </c>
      <c r="V94" s="141">
        <v>1</v>
      </c>
      <c r="W94" s="244">
        <v>-4.125</v>
      </c>
    </row>
    <row r="95" spans="1:23" ht="16.5" customHeight="1">
      <c r="A95" s="134">
        <v>0.25</v>
      </c>
      <c r="B95" s="135">
        <v>5</v>
      </c>
      <c r="C95" s="136">
        <v>2</v>
      </c>
      <c r="D95" s="247" t="s">
        <v>144</v>
      </c>
      <c r="E95" s="137" t="s">
        <v>19</v>
      </c>
      <c r="F95" s="138">
        <v>7</v>
      </c>
      <c r="G95" s="139"/>
      <c r="H95" s="139">
        <v>100</v>
      </c>
      <c r="I95" s="140">
        <v>6</v>
      </c>
      <c r="J95" s="141">
        <v>3</v>
      </c>
      <c r="K95" s="248">
        <v>-0.25</v>
      </c>
      <c r="L95" s="25"/>
      <c r="M95" s="134">
        <v>-1.8125</v>
      </c>
      <c r="N95" s="135">
        <v>3</v>
      </c>
      <c r="O95" s="136">
        <v>2</v>
      </c>
      <c r="P95" s="247" t="s">
        <v>136</v>
      </c>
      <c r="Q95" s="137" t="s">
        <v>25</v>
      </c>
      <c r="R95" s="138">
        <v>10</v>
      </c>
      <c r="S95" s="139"/>
      <c r="T95" s="139">
        <v>420</v>
      </c>
      <c r="U95" s="140">
        <v>6</v>
      </c>
      <c r="V95" s="141">
        <v>5</v>
      </c>
      <c r="W95" s="244">
        <v>1.8125</v>
      </c>
    </row>
    <row r="96" spans="1:23" s="37" customFormat="1" ht="9.75" customHeight="1">
      <c r="A96" s="26"/>
      <c r="B96" s="26"/>
      <c r="C96" s="50"/>
      <c r="D96" s="26"/>
      <c r="E96" s="26"/>
      <c r="F96" s="26"/>
      <c r="G96" s="26"/>
      <c r="H96" s="26"/>
      <c r="I96" s="50"/>
      <c r="J96" s="26"/>
      <c r="K96" s="26"/>
      <c r="L96" s="49"/>
      <c r="M96" s="26"/>
      <c r="N96" s="26"/>
      <c r="O96" s="50"/>
      <c r="P96" s="26"/>
      <c r="Q96" s="26"/>
      <c r="R96" s="26"/>
      <c r="S96" s="26"/>
      <c r="T96" s="26"/>
      <c r="U96" s="50"/>
      <c r="V96" s="26"/>
      <c r="W96" s="26"/>
    </row>
    <row r="97" spans="1:23" s="37" customFormat="1" ht="15">
      <c r="A97" s="17"/>
      <c r="B97" s="18" t="s">
        <v>5</v>
      </c>
      <c r="C97" s="19"/>
      <c r="D97" s="18"/>
      <c r="E97" s="20" t="s">
        <v>61</v>
      </c>
      <c r="F97" s="21"/>
      <c r="G97" s="22" t="s">
        <v>7</v>
      </c>
      <c r="H97" s="22"/>
      <c r="I97" s="23" t="s">
        <v>8</v>
      </c>
      <c r="J97" s="23"/>
      <c r="K97" s="24"/>
      <c r="L97" s="25">
        <v>150</v>
      </c>
      <c r="M97" s="17"/>
      <c r="N97" s="18" t="s">
        <v>5</v>
      </c>
      <c r="O97" s="19"/>
      <c r="P97" s="18"/>
      <c r="Q97" s="20" t="s">
        <v>62</v>
      </c>
      <c r="R97" s="21"/>
      <c r="S97" s="22" t="s">
        <v>7</v>
      </c>
      <c r="T97" s="22"/>
      <c r="U97" s="23" t="s">
        <v>10</v>
      </c>
      <c r="V97" s="23"/>
      <c r="W97" s="24"/>
    </row>
    <row r="98" spans="1:23" s="37" customFormat="1" ht="12.75">
      <c r="A98" s="27"/>
      <c r="B98" s="27"/>
      <c r="C98" s="28"/>
      <c r="D98" s="29"/>
      <c r="E98" s="29"/>
      <c r="F98" s="29"/>
      <c r="G98" s="30" t="s">
        <v>11</v>
      </c>
      <c r="H98" s="30"/>
      <c r="I98" s="23" t="s">
        <v>43</v>
      </c>
      <c r="J98" s="23"/>
      <c r="K98" s="24"/>
      <c r="L98" s="25">
        <v>150</v>
      </c>
      <c r="M98" s="27"/>
      <c r="N98" s="27"/>
      <c r="O98" s="28"/>
      <c r="P98" s="29"/>
      <c r="Q98" s="29"/>
      <c r="R98" s="29"/>
      <c r="S98" s="30" t="s">
        <v>11</v>
      </c>
      <c r="T98" s="30"/>
      <c r="U98" s="23" t="s">
        <v>44</v>
      </c>
      <c r="V98" s="23"/>
      <c r="W98" s="24"/>
    </row>
    <row r="99" spans="1:23" s="37" customFormat="1" ht="4.5" customHeight="1">
      <c r="A99" s="75"/>
      <c r="B99" s="76"/>
      <c r="C99" s="77"/>
      <c r="D99" s="78"/>
      <c r="E99" s="79"/>
      <c r="F99" s="80"/>
      <c r="G99" s="81"/>
      <c r="H99" s="81"/>
      <c r="I99" s="77"/>
      <c r="J99" s="76"/>
      <c r="K99" s="82"/>
      <c r="L99" s="74"/>
      <c r="M99" s="75"/>
      <c r="N99" s="76"/>
      <c r="O99" s="77"/>
      <c r="P99" s="78"/>
      <c r="Q99" s="79"/>
      <c r="R99" s="80"/>
      <c r="S99" s="81"/>
      <c r="T99" s="81"/>
      <c r="U99" s="77"/>
      <c r="V99" s="76"/>
      <c r="W99" s="82"/>
    </row>
    <row r="100" spans="1:23" s="37" customFormat="1" ht="12.75" customHeight="1">
      <c r="A100" s="83"/>
      <c r="B100" s="84"/>
      <c r="C100" s="85"/>
      <c r="D100" s="86"/>
      <c r="E100" s="33" t="s">
        <v>14</v>
      </c>
      <c r="F100" s="87" t="s">
        <v>1119</v>
      </c>
      <c r="G100" s="88"/>
      <c r="H100" s="89"/>
      <c r="I100" s="39"/>
      <c r="J100" s="216"/>
      <c r="K100" s="174"/>
      <c r="L100" s="91"/>
      <c r="M100" s="83"/>
      <c r="N100" s="84"/>
      <c r="O100" s="85"/>
      <c r="P100" s="86"/>
      <c r="Q100" s="33" t="s">
        <v>14</v>
      </c>
      <c r="R100" s="93" t="s">
        <v>169</v>
      </c>
      <c r="S100" s="88"/>
      <c r="T100" s="89"/>
      <c r="U100" s="39"/>
      <c r="V100" s="216"/>
      <c r="W100" s="174"/>
    </row>
    <row r="101" spans="1:23" s="37" customFormat="1" ht="12.75" customHeight="1">
      <c r="A101" s="83"/>
      <c r="B101" s="84"/>
      <c r="C101" s="85"/>
      <c r="D101" s="86"/>
      <c r="E101" s="38" t="s">
        <v>15</v>
      </c>
      <c r="F101" s="87" t="s">
        <v>1120</v>
      </c>
      <c r="G101" s="92"/>
      <c r="H101" s="89"/>
      <c r="I101" s="41"/>
      <c r="J101" s="217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K101" s="218"/>
      <c r="L101" s="91"/>
      <c r="M101" s="83"/>
      <c r="N101" s="84"/>
      <c r="O101" s="85"/>
      <c r="P101" s="86"/>
      <c r="Q101" s="38" t="s">
        <v>15</v>
      </c>
      <c r="R101" s="87" t="s">
        <v>1121</v>
      </c>
      <c r="S101" s="92"/>
      <c r="T101" s="89"/>
      <c r="U101" s="41"/>
      <c r="V101" s="217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8.1</v>
      </c>
      <c r="W101" s="218"/>
    </row>
    <row r="102" spans="1:23" s="37" customFormat="1" ht="12.75" customHeight="1">
      <c r="A102" s="83"/>
      <c r="B102" s="84"/>
      <c r="C102" s="85"/>
      <c r="D102" s="86"/>
      <c r="E102" s="38" t="s">
        <v>16</v>
      </c>
      <c r="F102" s="87" t="s">
        <v>166</v>
      </c>
      <c r="G102" s="88"/>
      <c r="H102" s="89"/>
      <c r="I102" s="219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11.1</v>
      </c>
      <c r="J102" s="217" t="str">
        <f>IF(J101="","","+")</f>
        <v>+</v>
      </c>
      <c r="K102" s="220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7.1</v>
      </c>
      <c r="L102" s="91"/>
      <c r="M102" s="83"/>
      <c r="N102" s="84"/>
      <c r="O102" s="85"/>
      <c r="P102" s="86"/>
      <c r="Q102" s="38" t="s">
        <v>16</v>
      </c>
      <c r="R102" s="87" t="s">
        <v>678</v>
      </c>
      <c r="S102" s="88"/>
      <c r="T102" s="89"/>
      <c r="U102" s="219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13.1</v>
      </c>
      <c r="V102" s="217" t="str">
        <f>IF(V101="","","+")</f>
        <v>+</v>
      </c>
      <c r="W102" s="220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11.1</v>
      </c>
    </row>
    <row r="103" spans="1:23" s="37" customFormat="1" ht="12.75" customHeight="1">
      <c r="A103" s="83"/>
      <c r="B103" s="84"/>
      <c r="C103" s="85"/>
      <c r="D103" s="86"/>
      <c r="E103" s="33" t="s">
        <v>17</v>
      </c>
      <c r="F103" s="87" t="s">
        <v>490</v>
      </c>
      <c r="G103" s="88"/>
      <c r="H103" s="89"/>
      <c r="I103" s="41"/>
      <c r="J103" s="217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7.1</v>
      </c>
      <c r="K103" s="218"/>
      <c r="L103" s="91"/>
      <c r="M103" s="83"/>
      <c r="N103" s="84"/>
      <c r="O103" s="85"/>
      <c r="P103" s="86"/>
      <c r="Q103" s="33" t="s">
        <v>17</v>
      </c>
      <c r="R103" s="93" t="s">
        <v>564</v>
      </c>
      <c r="S103" s="88"/>
      <c r="T103" s="89"/>
      <c r="U103" s="41"/>
      <c r="V103" s="217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8.1</v>
      </c>
      <c r="W103" s="218"/>
    </row>
    <row r="104" spans="1:23" s="37" customFormat="1" ht="12.75" customHeight="1">
      <c r="A104" s="94" t="s">
        <v>14</v>
      </c>
      <c r="B104" s="95" t="s">
        <v>870</v>
      </c>
      <c r="C104" s="85"/>
      <c r="D104" s="86"/>
      <c r="E104" s="96"/>
      <c r="F104" s="88"/>
      <c r="G104" s="33" t="s">
        <v>14</v>
      </c>
      <c r="H104" s="97" t="s">
        <v>519</v>
      </c>
      <c r="I104" s="88"/>
      <c r="J104" s="92"/>
      <c r="K104" s="90"/>
      <c r="L104" s="91"/>
      <c r="M104" s="94" t="s">
        <v>14</v>
      </c>
      <c r="N104" s="95" t="s">
        <v>251</v>
      </c>
      <c r="O104" s="85"/>
      <c r="P104" s="86"/>
      <c r="Q104" s="96"/>
      <c r="R104" s="88"/>
      <c r="S104" s="33" t="s">
        <v>14</v>
      </c>
      <c r="T104" s="97" t="s">
        <v>1122</v>
      </c>
      <c r="U104" s="88"/>
      <c r="V104" s="92"/>
      <c r="W104" s="90"/>
    </row>
    <row r="105" spans="1:23" s="37" customFormat="1" ht="12.75" customHeight="1">
      <c r="A105" s="98" t="s">
        <v>15</v>
      </c>
      <c r="B105" s="95" t="s">
        <v>24</v>
      </c>
      <c r="C105" s="99"/>
      <c r="D105" s="86"/>
      <c r="E105" s="96"/>
      <c r="F105" s="100"/>
      <c r="G105" s="38" t="s">
        <v>15</v>
      </c>
      <c r="H105" s="97" t="s">
        <v>1123</v>
      </c>
      <c r="I105" s="88"/>
      <c r="J105" s="92"/>
      <c r="K105" s="90"/>
      <c r="L105" s="91"/>
      <c r="M105" s="98" t="s">
        <v>15</v>
      </c>
      <c r="N105" s="95" t="s">
        <v>276</v>
      </c>
      <c r="O105" s="99"/>
      <c r="P105" s="86"/>
      <c r="Q105" s="96"/>
      <c r="R105" s="100"/>
      <c r="S105" s="38" t="s">
        <v>15</v>
      </c>
      <c r="T105" s="97" t="s">
        <v>1124</v>
      </c>
      <c r="U105" s="88"/>
      <c r="V105" s="92"/>
      <c r="W105" s="90"/>
    </row>
    <row r="106" spans="1:23" s="37" customFormat="1" ht="12.75" customHeight="1">
      <c r="A106" s="98" t="s">
        <v>16</v>
      </c>
      <c r="B106" s="95" t="s">
        <v>1125</v>
      </c>
      <c r="C106" s="85"/>
      <c r="D106" s="86"/>
      <c r="E106" s="96"/>
      <c r="F106" s="100"/>
      <c r="G106" s="38" t="s">
        <v>16</v>
      </c>
      <c r="H106" s="144" t="s">
        <v>1126</v>
      </c>
      <c r="I106" s="88"/>
      <c r="J106" s="88"/>
      <c r="K106" s="90"/>
      <c r="L106" s="91"/>
      <c r="M106" s="98" t="s">
        <v>16</v>
      </c>
      <c r="N106" s="95" t="s">
        <v>712</v>
      </c>
      <c r="O106" s="85"/>
      <c r="P106" s="86"/>
      <c r="Q106" s="96"/>
      <c r="R106" s="100"/>
      <c r="S106" s="38" t="s">
        <v>16</v>
      </c>
      <c r="T106" s="97" t="s">
        <v>1127</v>
      </c>
      <c r="U106" s="88"/>
      <c r="V106" s="88"/>
      <c r="W106" s="90"/>
    </row>
    <row r="107" spans="1:23" s="37" customFormat="1" ht="12.75" customHeight="1">
      <c r="A107" s="94" t="s">
        <v>17</v>
      </c>
      <c r="B107" s="95" t="s">
        <v>353</v>
      </c>
      <c r="C107" s="99"/>
      <c r="D107" s="86"/>
      <c r="E107" s="96"/>
      <c r="F107" s="88"/>
      <c r="G107" s="33" t="s">
        <v>17</v>
      </c>
      <c r="H107" s="97" t="s">
        <v>218</v>
      </c>
      <c r="I107" s="88"/>
      <c r="J107" s="101" t="s">
        <v>106</v>
      </c>
      <c r="K107" s="90"/>
      <c r="L107" s="91"/>
      <c r="M107" s="94" t="s">
        <v>17</v>
      </c>
      <c r="N107" s="95" t="s">
        <v>172</v>
      </c>
      <c r="O107" s="99"/>
      <c r="P107" s="86"/>
      <c r="Q107" s="96"/>
      <c r="R107" s="88"/>
      <c r="S107" s="33" t="s">
        <v>17</v>
      </c>
      <c r="T107" s="97" t="s">
        <v>1128</v>
      </c>
      <c r="U107" s="88"/>
      <c r="V107" s="101" t="s">
        <v>106</v>
      </c>
      <c r="W107" s="90"/>
    </row>
    <row r="108" spans="1:23" s="37" customFormat="1" ht="12.75" customHeight="1">
      <c r="A108" s="103"/>
      <c r="B108" s="99"/>
      <c r="C108" s="99"/>
      <c r="D108" s="86"/>
      <c r="E108" s="33" t="s">
        <v>14</v>
      </c>
      <c r="F108" s="93" t="s">
        <v>1129</v>
      </c>
      <c r="G108" s="88"/>
      <c r="H108" s="104"/>
      <c r="I108" s="105" t="s">
        <v>19</v>
      </c>
      <c r="J108" s="106" t="s">
        <v>1130</v>
      </c>
      <c r="K108" s="90"/>
      <c r="L108" s="91"/>
      <c r="M108" s="103"/>
      <c r="N108" s="99"/>
      <c r="O108" s="99"/>
      <c r="P108" s="86"/>
      <c r="Q108" s="33" t="s">
        <v>14</v>
      </c>
      <c r="R108" s="87" t="s">
        <v>166</v>
      </c>
      <c r="S108" s="88"/>
      <c r="T108" s="104"/>
      <c r="U108" s="105" t="s">
        <v>19</v>
      </c>
      <c r="V108" s="106" t="s">
        <v>1131</v>
      </c>
      <c r="W108" s="90"/>
    </row>
    <row r="109" spans="1:23" s="37" customFormat="1" ht="12.75" customHeight="1">
      <c r="A109" s="83"/>
      <c r="B109" s="107" t="s">
        <v>21</v>
      </c>
      <c r="C109" s="85"/>
      <c r="D109" s="86"/>
      <c r="E109" s="38" t="s">
        <v>15</v>
      </c>
      <c r="F109" s="87" t="s">
        <v>581</v>
      </c>
      <c r="G109" s="88"/>
      <c r="H109" s="89"/>
      <c r="I109" s="105" t="s">
        <v>22</v>
      </c>
      <c r="J109" s="108" t="s">
        <v>1132</v>
      </c>
      <c r="K109" s="90"/>
      <c r="L109" s="91"/>
      <c r="M109" s="83"/>
      <c r="N109" s="107" t="s">
        <v>21</v>
      </c>
      <c r="O109" s="85"/>
      <c r="P109" s="86"/>
      <c r="Q109" s="38" t="s">
        <v>15</v>
      </c>
      <c r="R109" s="93" t="s">
        <v>1133</v>
      </c>
      <c r="S109" s="88"/>
      <c r="T109" s="89"/>
      <c r="U109" s="105" t="s">
        <v>22</v>
      </c>
      <c r="V109" s="108" t="s">
        <v>1131</v>
      </c>
      <c r="W109" s="90"/>
    </row>
    <row r="110" spans="1:23" s="37" customFormat="1" ht="12.75" customHeight="1">
      <c r="A110" s="83"/>
      <c r="B110" s="107" t="s">
        <v>1134</v>
      </c>
      <c r="C110" s="85"/>
      <c r="D110" s="86"/>
      <c r="E110" s="38" t="s">
        <v>16</v>
      </c>
      <c r="F110" s="87" t="s">
        <v>275</v>
      </c>
      <c r="G110" s="92"/>
      <c r="H110" s="89"/>
      <c r="I110" s="105" t="s">
        <v>25</v>
      </c>
      <c r="J110" s="108" t="s">
        <v>1135</v>
      </c>
      <c r="K110" s="90"/>
      <c r="L110" s="91"/>
      <c r="M110" s="83"/>
      <c r="N110" s="107" t="s">
        <v>1136</v>
      </c>
      <c r="O110" s="85"/>
      <c r="P110" s="86"/>
      <c r="Q110" s="38" t="s">
        <v>16</v>
      </c>
      <c r="R110" s="87" t="s">
        <v>680</v>
      </c>
      <c r="S110" s="92"/>
      <c r="T110" s="89"/>
      <c r="U110" s="105" t="s">
        <v>25</v>
      </c>
      <c r="V110" s="108" t="s">
        <v>1137</v>
      </c>
      <c r="W110" s="90"/>
    </row>
    <row r="111" spans="1:23" s="37" customFormat="1" ht="12.75" customHeight="1">
      <c r="A111" s="109"/>
      <c r="B111" s="110"/>
      <c r="C111" s="110"/>
      <c r="D111" s="86"/>
      <c r="E111" s="33" t="s">
        <v>17</v>
      </c>
      <c r="F111" s="95" t="s">
        <v>1138</v>
      </c>
      <c r="G111" s="110"/>
      <c r="H111" s="110"/>
      <c r="I111" s="111" t="s">
        <v>26</v>
      </c>
      <c r="J111" s="108" t="s">
        <v>1135</v>
      </c>
      <c r="K111" s="112"/>
      <c r="L111" s="113"/>
      <c r="M111" s="109"/>
      <c r="N111" s="110"/>
      <c r="O111" s="110"/>
      <c r="P111" s="86"/>
      <c r="Q111" s="33" t="s">
        <v>17</v>
      </c>
      <c r="R111" s="95" t="s">
        <v>1139</v>
      </c>
      <c r="S111" s="110"/>
      <c r="T111" s="110"/>
      <c r="U111" s="111" t="s">
        <v>26</v>
      </c>
      <c r="V111" s="108" t="s">
        <v>1137</v>
      </c>
      <c r="W111" s="112"/>
    </row>
    <row r="112" spans="1:23" ht="4.5" customHeight="1">
      <c r="A112" s="114"/>
      <c r="B112" s="115"/>
      <c r="C112" s="116"/>
      <c r="D112" s="117"/>
      <c r="E112" s="118"/>
      <c r="F112" s="119"/>
      <c r="G112" s="120"/>
      <c r="H112" s="120"/>
      <c r="I112" s="116"/>
      <c r="J112" s="115"/>
      <c r="K112" s="121"/>
      <c r="L112" s="122"/>
      <c r="M112" s="114"/>
      <c r="N112" s="115"/>
      <c r="O112" s="116"/>
      <c r="P112" s="117"/>
      <c r="Q112" s="118"/>
      <c r="R112" s="119"/>
      <c r="S112" s="120"/>
      <c r="T112" s="120"/>
      <c r="U112" s="116"/>
      <c r="V112" s="115"/>
      <c r="W112" s="121"/>
    </row>
    <row r="113" spans="1:23" ht="12.75" customHeight="1">
      <c r="A113" s="123"/>
      <c r="B113" s="123" t="s">
        <v>27</v>
      </c>
      <c r="C113" s="124"/>
      <c r="D113" s="125" t="s">
        <v>28</v>
      </c>
      <c r="E113" s="125" t="s">
        <v>29</v>
      </c>
      <c r="F113" s="125" t="s">
        <v>30</v>
      </c>
      <c r="G113" s="126" t="s">
        <v>31</v>
      </c>
      <c r="H113" s="127"/>
      <c r="I113" s="124" t="s">
        <v>32</v>
      </c>
      <c r="J113" s="125" t="s">
        <v>27</v>
      </c>
      <c r="K113" s="123" t="s">
        <v>33</v>
      </c>
      <c r="L113" s="25">
        <v>150</v>
      </c>
      <c r="M113" s="123"/>
      <c r="N113" s="123" t="s">
        <v>27</v>
      </c>
      <c r="O113" s="124"/>
      <c r="P113" s="125" t="s">
        <v>28</v>
      </c>
      <c r="Q113" s="125" t="s">
        <v>29</v>
      </c>
      <c r="R113" s="125" t="s">
        <v>30</v>
      </c>
      <c r="S113" s="126" t="s">
        <v>31</v>
      </c>
      <c r="T113" s="127"/>
      <c r="U113" s="124" t="s">
        <v>32</v>
      </c>
      <c r="V113" s="125" t="s">
        <v>27</v>
      </c>
      <c r="W113" s="128" t="s">
        <v>33</v>
      </c>
    </row>
    <row r="114" spans="1:23" ht="12.75">
      <c r="A114" s="129" t="s">
        <v>33</v>
      </c>
      <c r="B114" s="129" t="s">
        <v>34</v>
      </c>
      <c r="C114" s="130" t="s">
        <v>35</v>
      </c>
      <c r="D114" s="131" t="s">
        <v>36</v>
      </c>
      <c r="E114" s="131" t="s">
        <v>37</v>
      </c>
      <c r="F114" s="131"/>
      <c r="G114" s="132" t="s">
        <v>35</v>
      </c>
      <c r="H114" s="132" t="s">
        <v>32</v>
      </c>
      <c r="I114" s="130"/>
      <c r="J114" s="129" t="s">
        <v>34</v>
      </c>
      <c r="K114" s="129"/>
      <c r="L114" s="25">
        <v>150</v>
      </c>
      <c r="M114" s="129" t="s">
        <v>33</v>
      </c>
      <c r="N114" s="129" t="s">
        <v>34</v>
      </c>
      <c r="O114" s="130" t="s">
        <v>35</v>
      </c>
      <c r="P114" s="131" t="s">
        <v>36</v>
      </c>
      <c r="Q114" s="131" t="s">
        <v>37</v>
      </c>
      <c r="R114" s="131"/>
      <c r="S114" s="132" t="s">
        <v>35</v>
      </c>
      <c r="T114" s="132" t="s">
        <v>32</v>
      </c>
      <c r="U114" s="130"/>
      <c r="V114" s="129" t="s">
        <v>34</v>
      </c>
      <c r="W114" s="133"/>
    </row>
    <row r="115" spans="1:23" ht="16.5" customHeight="1">
      <c r="A115" s="134">
        <v>-3.75</v>
      </c>
      <c r="B115" s="135">
        <v>1</v>
      </c>
      <c r="C115" s="136">
        <v>9</v>
      </c>
      <c r="D115" s="158" t="s">
        <v>56</v>
      </c>
      <c r="E115" s="137" t="s">
        <v>22</v>
      </c>
      <c r="F115" s="143">
        <v>8</v>
      </c>
      <c r="G115" s="139"/>
      <c r="H115" s="139">
        <v>50</v>
      </c>
      <c r="I115" s="140">
        <v>10</v>
      </c>
      <c r="J115" s="141">
        <v>7</v>
      </c>
      <c r="K115" s="248">
        <v>3.75</v>
      </c>
      <c r="L115" s="25"/>
      <c r="M115" s="134">
        <v>-10.0625</v>
      </c>
      <c r="N115" s="135">
        <v>0</v>
      </c>
      <c r="O115" s="136">
        <v>9</v>
      </c>
      <c r="P115" s="158" t="s">
        <v>48</v>
      </c>
      <c r="Q115" s="137" t="s">
        <v>26</v>
      </c>
      <c r="R115" s="143">
        <v>10</v>
      </c>
      <c r="S115" s="139"/>
      <c r="T115" s="139">
        <v>620</v>
      </c>
      <c r="U115" s="140">
        <v>10</v>
      </c>
      <c r="V115" s="141">
        <v>8</v>
      </c>
      <c r="W115" s="244">
        <v>10.0625</v>
      </c>
    </row>
    <row r="116" spans="1:23" ht="16.5" customHeight="1">
      <c r="A116" s="134">
        <v>7.5</v>
      </c>
      <c r="B116" s="135">
        <v>8</v>
      </c>
      <c r="C116" s="136">
        <v>6</v>
      </c>
      <c r="D116" s="158" t="s">
        <v>48</v>
      </c>
      <c r="E116" s="137" t="s">
        <v>22</v>
      </c>
      <c r="F116" s="138">
        <v>10</v>
      </c>
      <c r="G116" s="139">
        <v>420</v>
      </c>
      <c r="H116" s="139"/>
      <c r="I116" s="140">
        <v>4</v>
      </c>
      <c r="J116" s="141">
        <v>0</v>
      </c>
      <c r="K116" s="248">
        <v>-7.5</v>
      </c>
      <c r="L116" s="25"/>
      <c r="M116" s="134">
        <v>-1.375</v>
      </c>
      <c r="N116" s="135">
        <v>4</v>
      </c>
      <c r="O116" s="136">
        <v>6</v>
      </c>
      <c r="P116" s="158" t="s">
        <v>49</v>
      </c>
      <c r="Q116" s="137" t="s">
        <v>25</v>
      </c>
      <c r="R116" s="138">
        <v>9</v>
      </c>
      <c r="S116" s="139"/>
      <c r="T116" s="139">
        <v>140</v>
      </c>
      <c r="U116" s="140">
        <v>4</v>
      </c>
      <c r="V116" s="141">
        <v>4</v>
      </c>
      <c r="W116" s="244">
        <v>1.375</v>
      </c>
    </row>
    <row r="117" spans="1:23" ht="16.5" customHeight="1">
      <c r="A117" s="134">
        <v>1.5</v>
      </c>
      <c r="B117" s="135">
        <v>6</v>
      </c>
      <c r="C117" s="136">
        <v>2</v>
      </c>
      <c r="D117" s="158" t="s">
        <v>49</v>
      </c>
      <c r="E117" s="137" t="s">
        <v>22</v>
      </c>
      <c r="F117" s="138">
        <v>9</v>
      </c>
      <c r="G117" s="139">
        <v>140</v>
      </c>
      <c r="H117" s="139"/>
      <c r="I117" s="140">
        <v>7</v>
      </c>
      <c r="J117" s="141">
        <v>2</v>
      </c>
      <c r="K117" s="248">
        <v>-1.5</v>
      </c>
      <c r="L117" s="25"/>
      <c r="M117" s="134">
        <v>6.5625</v>
      </c>
      <c r="N117" s="135">
        <v>8</v>
      </c>
      <c r="O117" s="136">
        <v>2</v>
      </c>
      <c r="P117" s="159" t="s">
        <v>54</v>
      </c>
      <c r="Q117" s="137" t="s">
        <v>26</v>
      </c>
      <c r="R117" s="138">
        <v>6</v>
      </c>
      <c r="S117" s="139">
        <v>200</v>
      </c>
      <c r="T117" s="139"/>
      <c r="U117" s="140">
        <v>7</v>
      </c>
      <c r="V117" s="141">
        <v>0</v>
      </c>
      <c r="W117" s="244">
        <v>-6.5625</v>
      </c>
    </row>
    <row r="118" spans="1:23" ht="16.5" customHeight="1">
      <c r="A118" s="134">
        <v>-3.75</v>
      </c>
      <c r="B118" s="135">
        <v>1</v>
      </c>
      <c r="C118" s="136">
        <v>8</v>
      </c>
      <c r="D118" s="247" t="s">
        <v>48</v>
      </c>
      <c r="E118" s="137" t="s">
        <v>22</v>
      </c>
      <c r="F118" s="143">
        <v>9</v>
      </c>
      <c r="G118" s="139"/>
      <c r="H118" s="139">
        <v>50</v>
      </c>
      <c r="I118" s="140">
        <v>5</v>
      </c>
      <c r="J118" s="141">
        <v>7</v>
      </c>
      <c r="K118" s="248">
        <v>3.75</v>
      </c>
      <c r="L118" s="25"/>
      <c r="M118" s="134">
        <v>4.3125</v>
      </c>
      <c r="N118" s="135">
        <v>6</v>
      </c>
      <c r="O118" s="136">
        <v>8</v>
      </c>
      <c r="P118" s="247" t="s">
        <v>48</v>
      </c>
      <c r="Q118" s="137" t="s">
        <v>25</v>
      </c>
      <c r="R118" s="143">
        <v>9</v>
      </c>
      <c r="S118" s="139">
        <v>100</v>
      </c>
      <c r="T118" s="139"/>
      <c r="U118" s="140">
        <v>5</v>
      </c>
      <c r="V118" s="141">
        <v>2</v>
      </c>
      <c r="W118" s="244">
        <v>-4.3125</v>
      </c>
    </row>
    <row r="119" spans="1:23" ht="16.5" customHeight="1">
      <c r="A119" s="134">
        <v>0.875</v>
      </c>
      <c r="B119" s="135">
        <v>4</v>
      </c>
      <c r="C119" s="136">
        <v>3</v>
      </c>
      <c r="D119" s="243" t="s">
        <v>55</v>
      </c>
      <c r="E119" s="137" t="s">
        <v>19</v>
      </c>
      <c r="F119" s="143">
        <v>8</v>
      </c>
      <c r="G119" s="139">
        <v>120</v>
      </c>
      <c r="H119" s="139"/>
      <c r="I119" s="140">
        <v>1</v>
      </c>
      <c r="J119" s="141">
        <v>4</v>
      </c>
      <c r="K119" s="248">
        <v>-0.875</v>
      </c>
      <c r="L119" s="25"/>
      <c r="M119" s="134">
        <v>-1.375</v>
      </c>
      <c r="N119" s="135">
        <v>2</v>
      </c>
      <c r="O119" s="136">
        <v>3</v>
      </c>
      <c r="P119" s="243" t="s">
        <v>55</v>
      </c>
      <c r="Q119" s="137" t="s">
        <v>26</v>
      </c>
      <c r="R119" s="143">
        <v>9</v>
      </c>
      <c r="S119" s="139"/>
      <c r="T119" s="139">
        <v>150</v>
      </c>
      <c r="U119" s="140">
        <v>1</v>
      </c>
      <c r="V119" s="141">
        <v>6</v>
      </c>
      <c r="W119" s="244">
        <v>1.375</v>
      </c>
    </row>
    <row r="120" spans="1:23" s="37" customFormat="1" ht="30" customHeight="1">
      <c r="A120" s="26"/>
      <c r="B120" s="26"/>
      <c r="C120" s="50"/>
      <c r="D120" s="26"/>
      <c r="E120" s="26"/>
      <c r="F120" s="26"/>
      <c r="G120" s="26"/>
      <c r="H120" s="26"/>
      <c r="I120" s="50"/>
      <c r="J120" s="26"/>
      <c r="K120" s="26"/>
      <c r="L120" s="49"/>
      <c r="M120" s="26"/>
      <c r="N120" s="26"/>
      <c r="O120" s="50"/>
      <c r="P120" s="26"/>
      <c r="Q120" s="26"/>
      <c r="R120" s="26"/>
      <c r="S120" s="26"/>
      <c r="T120" s="26"/>
      <c r="U120" s="50"/>
      <c r="V120" s="26"/>
      <c r="W120" s="26"/>
    </row>
    <row r="121" spans="1:23" s="37" customFormat="1" ht="15">
      <c r="A121" s="17"/>
      <c r="B121" s="18" t="s">
        <v>5</v>
      </c>
      <c r="C121" s="19"/>
      <c r="D121" s="18"/>
      <c r="E121" s="20" t="s">
        <v>64</v>
      </c>
      <c r="F121" s="21"/>
      <c r="G121" s="22" t="s">
        <v>7</v>
      </c>
      <c r="H121" s="22"/>
      <c r="I121" s="23" t="s">
        <v>40</v>
      </c>
      <c r="J121" s="23"/>
      <c r="K121" s="24"/>
      <c r="L121" s="25">
        <v>150</v>
      </c>
      <c r="M121" s="17"/>
      <c r="N121" s="18" t="s">
        <v>5</v>
      </c>
      <c r="O121" s="19"/>
      <c r="P121" s="18"/>
      <c r="Q121" s="20" t="s">
        <v>65</v>
      </c>
      <c r="R121" s="21"/>
      <c r="S121" s="22" t="s">
        <v>7</v>
      </c>
      <c r="T121" s="22"/>
      <c r="U121" s="23" t="s">
        <v>42</v>
      </c>
      <c r="V121" s="23"/>
      <c r="W121" s="24"/>
    </row>
    <row r="122" spans="1:23" s="37" customFormat="1" ht="12.75">
      <c r="A122" s="27"/>
      <c r="B122" s="27"/>
      <c r="C122" s="28"/>
      <c r="D122" s="29"/>
      <c r="E122" s="29"/>
      <c r="F122" s="29"/>
      <c r="G122" s="30" t="s">
        <v>11</v>
      </c>
      <c r="H122" s="30"/>
      <c r="I122" s="23" t="s">
        <v>12</v>
      </c>
      <c r="J122" s="23"/>
      <c r="K122" s="24"/>
      <c r="L122" s="25">
        <v>150</v>
      </c>
      <c r="M122" s="27"/>
      <c r="N122" s="27"/>
      <c r="O122" s="28"/>
      <c r="P122" s="29"/>
      <c r="Q122" s="29"/>
      <c r="R122" s="29"/>
      <c r="S122" s="30" t="s">
        <v>11</v>
      </c>
      <c r="T122" s="30"/>
      <c r="U122" s="23" t="s">
        <v>13</v>
      </c>
      <c r="V122" s="23"/>
      <c r="W122" s="24"/>
    </row>
    <row r="123" spans="1:23" s="37" customFormat="1" ht="4.5" customHeight="1">
      <c r="A123" s="75"/>
      <c r="B123" s="76"/>
      <c r="C123" s="77"/>
      <c r="D123" s="78"/>
      <c r="E123" s="79"/>
      <c r="F123" s="80"/>
      <c r="G123" s="81"/>
      <c r="H123" s="81"/>
      <c r="I123" s="77"/>
      <c r="J123" s="76"/>
      <c r="K123" s="82"/>
      <c r="L123" s="74"/>
      <c r="M123" s="75"/>
      <c r="N123" s="76"/>
      <c r="O123" s="77"/>
      <c r="P123" s="78"/>
      <c r="Q123" s="79"/>
      <c r="R123" s="80"/>
      <c r="S123" s="81"/>
      <c r="T123" s="81"/>
      <c r="U123" s="77"/>
      <c r="V123" s="76"/>
      <c r="W123" s="82"/>
    </row>
    <row r="124" spans="1:23" s="37" customFormat="1" ht="12.75" customHeight="1">
      <c r="A124" s="83"/>
      <c r="B124" s="84"/>
      <c r="C124" s="85"/>
      <c r="D124" s="86"/>
      <c r="E124" s="33" t="s">
        <v>14</v>
      </c>
      <c r="F124" s="87" t="s">
        <v>1140</v>
      </c>
      <c r="G124" s="88"/>
      <c r="H124" s="89"/>
      <c r="I124" s="39"/>
      <c r="J124" s="216"/>
      <c r="K124" s="174"/>
      <c r="L124" s="91"/>
      <c r="M124" s="83"/>
      <c r="N124" s="84"/>
      <c r="O124" s="85"/>
      <c r="P124" s="86"/>
      <c r="Q124" s="33" t="s">
        <v>14</v>
      </c>
      <c r="R124" s="87" t="s">
        <v>349</v>
      </c>
      <c r="S124" s="88"/>
      <c r="T124" s="89"/>
      <c r="U124" s="39"/>
      <c r="V124" s="216"/>
      <c r="W124" s="174"/>
    </row>
    <row r="125" spans="1:23" s="37" customFormat="1" ht="12.75" customHeight="1">
      <c r="A125" s="83"/>
      <c r="B125" s="84"/>
      <c r="C125" s="85"/>
      <c r="D125" s="86"/>
      <c r="E125" s="38" t="s">
        <v>15</v>
      </c>
      <c r="F125" s="87" t="s">
        <v>1071</v>
      </c>
      <c r="G125" s="92"/>
      <c r="H125" s="89"/>
      <c r="I125" s="41"/>
      <c r="J125" s="217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9.1</v>
      </c>
      <c r="K125" s="218"/>
      <c r="L125" s="91"/>
      <c r="M125" s="83"/>
      <c r="N125" s="84"/>
      <c r="O125" s="85"/>
      <c r="P125" s="86"/>
      <c r="Q125" s="38" t="s">
        <v>15</v>
      </c>
      <c r="R125" s="87" t="s">
        <v>549</v>
      </c>
      <c r="S125" s="92"/>
      <c r="T125" s="89"/>
      <c r="U125" s="41"/>
      <c r="V125" s="217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9.1</v>
      </c>
      <c r="W125" s="218"/>
    </row>
    <row r="126" spans="1:23" s="37" customFormat="1" ht="12.75" customHeight="1">
      <c r="A126" s="83"/>
      <c r="B126" s="84"/>
      <c r="C126" s="85"/>
      <c r="D126" s="86"/>
      <c r="E126" s="38" t="s">
        <v>16</v>
      </c>
      <c r="F126" s="87" t="s">
        <v>922</v>
      </c>
      <c r="G126" s="88"/>
      <c r="H126" s="89"/>
      <c r="I126" s="219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15.1</v>
      </c>
      <c r="J126" s="217" t="str">
        <f>IF(J125="","","+")</f>
        <v>+</v>
      </c>
      <c r="K126" s="220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6.1</v>
      </c>
      <c r="L126" s="91"/>
      <c r="M126" s="83"/>
      <c r="N126" s="84"/>
      <c r="O126" s="85"/>
      <c r="P126" s="86"/>
      <c r="Q126" s="38" t="s">
        <v>16</v>
      </c>
      <c r="R126" s="87" t="s">
        <v>1141</v>
      </c>
      <c r="S126" s="88"/>
      <c r="T126" s="89"/>
      <c r="U126" s="219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7.1</v>
      </c>
      <c r="V126" s="217" t="str">
        <f>IF(V125="","","+")</f>
        <v>+</v>
      </c>
      <c r="W126" s="220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14.1</v>
      </c>
    </row>
    <row r="127" spans="1:23" s="37" customFormat="1" ht="12.75" customHeight="1">
      <c r="A127" s="83"/>
      <c r="B127" s="84"/>
      <c r="C127" s="85"/>
      <c r="D127" s="86"/>
      <c r="E127" s="33" t="s">
        <v>17</v>
      </c>
      <c r="F127" s="93" t="s">
        <v>575</v>
      </c>
      <c r="G127" s="88"/>
      <c r="H127" s="89"/>
      <c r="I127" s="41"/>
      <c r="J127" s="217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10.1</v>
      </c>
      <c r="K127" s="218"/>
      <c r="L127" s="91"/>
      <c r="M127" s="83"/>
      <c r="N127" s="84"/>
      <c r="O127" s="85"/>
      <c r="P127" s="86"/>
      <c r="Q127" s="33" t="s">
        <v>17</v>
      </c>
      <c r="R127" s="87" t="s">
        <v>1142</v>
      </c>
      <c r="S127" s="88"/>
      <c r="T127" s="89"/>
      <c r="U127" s="41"/>
      <c r="V127" s="217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10.1</v>
      </c>
      <c r="W127" s="218"/>
    </row>
    <row r="128" spans="1:23" s="37" customFormat="1" ht="12.75" customHeight="1">
      <c r="A128" s="94" t="s">
        <v>14</v>
      </c>
      <c r="B128" s="95" t="s">
        <v>932</v>
      </c>
      <c r="C128" s="85"/>
      <c r="D128" s="86"/>
      <c r="E128" s="96"/>
      <c r="F128" s="88"/>
      <c r="G128" s="33" t="s">
        <v>14</v>
      </c>
      <c r="H128" s="97" t="s">
        <v>178</v>
      </c>
      <c r="I128" s="88"/>
      <c r="J128" s="92"/>
      <c r="K128" s="90"/>
      <c r="L128" s="91"/>
      <c r="M128" s="94" t="s">
        <v>14</v>
      </c>
      <c r="N128" s="95" t="s">
        <v>309</v>
      </c>
      <c r="O128" s="85"/>
      <c r="P128" s="86"/>
      <c r="Q128" s="96"/>
      <c r="R128" s="88"/>
      <c r="S128" s="33" t="s">
        <v>14</v>
      </c>
      <c r="T128" s="97" t="s">
        <v>165</v>
      </c>
      <c r="U128" s="88"/>
      <c r="V128" s="92"/>
      <c r="W128" s="90"/>
    </row>
    <row r="129" spans="1:23" s="37" customFormat="1" ht="12.75" customHeight="1">
      <c r="A129" s="98" t="s">
        <v>15</v>
      </c>
      <c r="B129" s="95" t="s">
        <v>1143</v>
      </c>
      <c r="C129" s="99"/>
      <c r="D129" s="86"/>
      <c r="E129" s="96"/>
      <c r="F129" s="100"/>
      <c r="G129" s="38" t="s">
        <v>15</v>
      </c>
      <c r="H129" s="97" t="s">
        <v>1040</v>
      </c>
      <c r="I129" s="88"/>
      <c r="J129" s="92"/>
      <c r="K129" s="90"/>
      <c r="L129" s="91"/>
      <c r="M129" s="98" t="s">
        <v>15</v>
      </c>
      <c r="N129" s="95" t="s">
        <v>23</v>
      </c>
      <c r="O129" s="99"/>
      <c r="P129" s="86"/>
      <c r="Q129" s="96"/>
      <c r="R129" s="100"/>
      <c r="S129" s="38" t="s">
        <v>15</v>
      </c>
      <c r="T129" s="97" t="s">
        <v>1144</v>
      </c>
      <c r="U129" s="88"/>
      <c r="V129" s="92"/>
      <c r="W129" s="90"/>
    </row>
    <row r="130" spans="1:23" s="37" customFormat="1" ht="12.75" customHeight="1">
      <c r="A130" s="98" t="s">
        <v>16</v>
      </c>
      <c r="B130" s="95" t="s">
        <v>1145</v>
      </c>
      <c r="C130" s="85"/>
      <c r="D130" s="86"/>
      <c r="E130" s="96"/>
      <c r="F130" s="100"/>
      <c r="G130" s="38" t="s">
        <v>16</v>
      </c>
      <c r="H130" s="97" t="s">
        <v>1030</v>
      </c>
      <c r="I130" s="88"/>
      <c r="J130" s="88"/>
      <c r="K130" s="90"/>
      <c r="L130" s="91"/>
      <c r="M130" s="98" t="s">
        <v>16</v>
      </c>
      <c r="N130" s="95" t="s">
        <v>1146</v>
      </c>
      <c r="O130" s="85"/>
      <c r="P130" s="86"/>
      <c r="Q130" s="96"/>
      <c r="R130" s="100"/>
      <c r="S130" s="38" t="s">
        <v>16</v>
      </c>
      <c r="T130" s="97" t="s">
        <v>733</v>
      </c>
      <c r="U130" s="88"/>
      <c r="V130" s="88"/>
      <c r="W130" s="90"/>
    </row>
    <row r="131" spans="1:23" s="37" customFormat="1" ht="12.75" customHeight="1">
      <c r="A131" s="94" t="s">
        <v>17</v>
      </c>
      <c r="B131" s="95" t="s">
        <v>1147</v>
      </c>
      <c r="C131" s="99"/>
      <c r="D131" s="86"/>
      <c r="E131" s="96"/>
      <c r="F131" s="88"/>
      <c r="G131" s="33" t="s">
        <v>17</v>
      </c>
      <c r="H131" s="97" t="s">
        <v>212</v>
      </c>
      <c r="I131" s="88"/>
      <c r="J131" s="101" t="s">
        <v>106</v>
      </c>
      <c r="K131" s="90"/>
      <c r="L131" s="91"/>
      <c r="M131" s="94" t="s">
        <v>17</v>
      </c>
      <c r="N131" s="95" t="s">
        <v>1148</v>
      </c>
      <c r="O131" s="99"/>
      <c r="P131" s="86"/>
      <c r="Q131" s="96"/>
      <c r="R131" s="88"/>
      <c r="S131" s="33" t="s">
        <v>17</v>
      </c>
      <c r="T131" s="97" t="s">
        <v>134</v>
      </c>
      <c r="U131" s="88"/>
      <c r="V131" s="101" t="s">
        <v>106</v>
      </c>
      <c r="W131" s="90"/>
    </row>
    <row r="132" spans="1:23" s="37" customFormat="1" ht="12.75" customHeight="1">
      <c r="A132" s="103"/>
      <c r="B132" s="99"/>
      <c r="C132" s="99"/>
      <c r="D132" s="86"/>
      <c r="E132" s="33" t="s">
        <v>14</v>
      </c>
      <c r="F132" s="93" t="s">
        <v>1149</v>
      </c>
      <c r="G132" s="88"/>
      <c r="H132" s="104"/>
      <c r="I132" s="105" t="s">
        <v>19</v>
      </c>
      <c r="J132" s="106" t="s">
        <v>1150</v>
      </c>
      <c r="K132" s="90"/>
      <c r="L132" s="91"/>
      <c r="M132" s="103"/>
      <c r="N132" s="99"/>
      <c r="O132" s="99"/>
      <c r="P132" s="86"/>
      <c r="Q132" s="33" t="s">
        <v>14</v>
      </c>
      <c r="R132" s="93" t="s">
        <v>1151</v>
      </c>
      <c r="S132" s="88"/>
      <c r="T132" s="104"/>
      <c r="U132" s="105" t="s">
        <v>19</v>
      </c>
      <c r="V132" s="106" t="s">
        <v>1152</v>
      </c>
      <c r="W132" s="90"/>
    </row>
    <row r="133" spans="1:23" s="37" customFormat="1" ht="12.75" customHeight="1">
      <c r="A133" s="83"/>
      <c r="B133" s="107" t="s">
        <v>21</v>
      </c>
      <c r="C133" s="85"/>
      <c r="D133" s="86"/>
      <c r="E133" s="38" t="s">
        <v>15</v>
      </c>
      <c r="F133" s="87" t="s">
        <v>673</v>
      </c>
      <c r="G133" s="88"/>
      <c r="H133" s="89"/>
      <c r="I133" s="105" t="s">
        <v>22</v>
      </c>
      <c r="J133" s="108" t="s">
        <v>1153</v>
      </c>
      <c r="K133" s="90"/>
      <c r="L133" s="91"/>
      <c r="M133" s="83"/>
      <c r="N133" s="107" t="s">
        <v>21</v>
      </c>
      <c r="O133" s="85"/>
      <c r="P133" s="86"/>
      <c r="Q133" s="38" t="s">
        <v>15</v>
      </c>
      <c r="R133" s="87" t="s">
        <v>1154</v>
      </c>
      <c r="S133" s="88"/>
      <c r="T133" s="89"/>
      <c r="U133" s="105" t="s">
        <v>22</v>
      </c>
      <c r="V133" s="108" t="s">
        <v>1152</v>
      </c>
      <c r="W133" s="90"/>
    </row>
    <row r="134" spans="1:23" s="37" customFormat="1" ht="12.75" customHeight="1">
      <c r="A134" s="83"/>
      <c r="B134" s="107" t="s">
        <v>1155</v>
      </c>
      <c r="C134" s="85"/>
      <c r="D134" s="86"/>
      <c r="E134" s="38" t="s">
        <v>16</v>
      </c>
      <c r="F134" s="87" t="s">
        <v>69</v>
      </c>
      <c r="G134" s="92"/>
      <c r="H134" s="89"/>
      <c r="I134" s="105" t="s">
        <v>25</v>
      </c>
      <c r="J134" s="108" t="s">
        <v>1156</v>
      </c>
      <c r="K134" s="90"/>
      <c r="L134" s="91"/>
      <c r="M134" s="83"/>
      <c r="N134" s="107" t="s">
        <v>1157</v>
      </c>
      <c r="O134" s="85"/>
      <c r="P134" s="86"/>
      <c r="Q134" s="38" t="s">
        <v>16</v>
      </c>
      <c r="R134" s="87" t="s">
        <v>142</v>
      </c>
      <c r="S134" s="92"/>
      <c r="T134" s="89"/>
      <c r="U134" s="105" t="s">
        <v>25</v>
      </c>
      <c r="V134" s="108" t="s">
        <v>1158</v>
      </c>
      <c r="W134" s="90"/>
    </row>
    <row r="135" spans="1:23" s="37" customFormat="1" ht="12.75" customHeight="1">
      <c r="A135" s="109"/>
      <c r="B135" s="110"/>
      <c r="C135" s="110"/>
      <c r="D135" s="86"/>
      <c r="E135" s="33" t="s">
        <v>17</v>
      </c>
      <c r="F135" s="95" t="s">
        <v>413</v>
      </c>
      <c r="G135" s="110"/>
      <c r="H135" s="110"/>
      <c r="I135" s="111" t="s">
        <v>26</v>
      </c>
      <c r="J135" s="108" t="s">
        <v>1156</v>
      </c>
      <c r="K135" s="112"/>
      <c r="L135" s="113"/>
      <c r="M135" s="109"/>
      <c r="N135" s="110"/>
      <c r="O135" s="110"/>
      <c r="P135" s="86"/>
      <c r="Q135" s="33" t="s">
        <v>17</v>
      </c>
      <c r="R135" s="95" t="s">
        <v>130</v>
      </c>
      <c r="S135" s="110"/>
      <c r="T135" s="110"/>
      <c r="U135" s="111" t="s">
        <v>26</v>
      </c>
      <c r="V135" s="108" t="s">
        <v>1158</v>
      </c>
      <c r="W135" s="112"/>
    </row>
    <row r="136" spans="1:23" ht="4.5" customHeight="1">
      <c r="A136" s="114"/>
      <c r="B136" s="115"/>
      <c r="C136" s="116"/>
      <c r="D136" s="117"/>
      <c r="E136" s="118"/>
      <c r="F136" s="119"/>
      <c r="G136" s="120"/>
      <c r="H136" s="120"/>
      <c r="I136" s="116"/>
      <c r="J136" s="115"/>
      <c r="K136" s="121"/>
      <c r="L136" s="122"/>
      <c r="M136" s="114"/>
      <c r="N136" s="115"/>
      <c r="O136" s="116"/>
      <c r="P136" s="117"/>
      <c r="Q136" s="118"/>
      <c r="R136" s="119"/>
      <c r="S136" s="120"/>
      <c r="T136" s="120"/>
      <c r="U136" s="116"/>
      <c r="V136" s="115"/>
      <c r="W136" s="121"/>
    </row>
    <row r="137" spans="1:23" ht="12.75" customHeight="1">
      <c r="A137" s="123"/>
      <c r="B137" s="123" t="s">
        <v>27</v>
      </c>
      <c r="C137" s="124"/>
      <c r="D137" s="125" t="s">
        <v>28</v>
      </c>
      <c r="E137" s="125" t="s">
        <v>29</v>
      </c>
      <c r="F137" s="125" t="s">
        <v>30</v>
      </c>
      <c r="G137" s="126" t="s">
        <v>31</v>
      </c>
      <c r="H137" s="127"/>
      <c r="I137" s="124" t="s">
        <v>32</v>
      </c>
      <c r="J137" s="125" t="s">
        <v>27</v>
      </c>
      <c r="K137" s="123" t="s">
        <v>33</v>
      </c>
      <c r="L137" s="25">
        <v>150</v>
      </c>
      <c r="M137" s="123"/>
      <c r="N137" s="123" t="s">
        <v>27</v>
      </c>
      <c r="O137" s="124"/>
      <c r="P137" s="125" t="s">
        <v>28</v>
      </c>
      <c r="Q137" s="125" t="s">
        <v>29</v>
      </c>
      <c r="R137" s="125" t="s">
        <v>30</v>
      </c>
      <c r="S137" s="126" t="s">
        <v>31</v>
      </c>
      <c r="T137" s="127"/>
      <c r="U137" s="124" t="s">
        <v>32</v>
      </c>
      <c r="V137" s="125" t="s">
        <v>27</v>
      </c>
      <c r="W137" s="128" t="s">
        <v>33</v>
      </c>
    </row>
    <row r="138" spans="1:23" ht="12.75">
      <c r="A138" s="129" t="s">
        <v>33</v>
      </c>
      <c r="B138" s="129" t="s">
        <v>34</v>
      </c>
      <c r="C138" s="130" t="s">
        <v>35</v>
      </c>
      <c r="D138" s="131" t="s">
        <v>36</v>
      </c>
      <c r="E138" s="131" t="s">
        <v>37</v>
      </c>
      <c r="F138" s="131"/>
      <c r="G138" s="132" t="s">
        <v>35</v>
      </c>
      <c r="H138" s="132" t="s">
        <v>32</v>
      </c>
      <c r="I138" s="130"/>
      <c r="J138" s="129" t="s">
        <v>34</v>
      </c>
      <c r="K138" s="129"/>
      <c r="L138" s="25">
        <v>150</v>
      </c>
      <c r="M138" s="129" t="s">
        <v>33</v>
      </c>
      <c r="N138" s="129" t="s">
        <v>34</v>
      </c>
      <c r="O138" s="130" t="s">
        <v>35</v>
      </c>
      <c r="P138" s="131" t="s">
        <v>36</v>
      </c>
      <c r="Q138" s="131" t="s">
        <v>37</v>
      </c>
      <c r="R138" s="131"/>
      <c r="S138" s="132" t="s">
        <v>35</v>
      </c>
      <c r="T138" s="132" t="s">
        <v>32</v>
      </c>
      <c r="U138" s="130"/>
      <c r="V138" s="129" t="s">
        <v>34</v>
      </c>
      <c r="W138" s="133"/>
    </row>
    <row r="139" spans="1:23" ht="16.5" customHeight="1">
      <c r="A139" s="134">
        <v>-0.375</v>
      </c>
      <c r="B139" s="135">
        <v>4</v>
      </c>
      <c r="C139" s="136">
        <v>1</v>
      </c>
      <c r="D139" s="158" t="s">
        <v>1159</v>
      </c>
      <c r="E139" s="137" t="s">
        <v>22</v>
      </c>
      <c r="F139" s="143">
        <v>8</v>
      </c>
      <c r="G139" s="139"/>
      <c r="H139" s="139">
        <v>100</v>
      </c>
      <c r="I139" s="140">
        <v>5</v>
      </c>
      <c r="J139" s="141">
        <v>4</v>
      </c>
      <c r="K139" s="248">
        <v>0.375</v>
      </c>
      <c r="L139" s="25"/>
      <c r="M139" s="134">
        <v>5.125</v>
      </c>
      <c r="N139" s="135">
        <v>8</v>
      </c>
      <c r="O139" s="136">
        <v>1</v>
      </c>
      <c r="P139" s="158" t="s">
        <v>144</v>
      </c>
      <c r="Q139" s="137" t="s">
        <v>25</v>
      </c>
      <c r="R139" s="143">
        <v>7</v>
      </c>
      <c r="S139" s="139">
        <v>50</v>
      </c>
      <c r="T139" s="139"/>
      <c r="U139" s="140">
        <v>5</v>
      </c>
      <c r="V139" s="141">
        <v>0</v>
      </c>
      <c r="W139" s="244">
        <v>-5.125</v>
      </c>
    </row>
    <row r="140" spans="1:23" ht="16.5" customHeight="1">
      <c r="A140" s="134">
        <v>-2.625</v>
      </c>
      <c r="B140" s="135">
        <v>0</v>
      </c>
      <c r="C140" s="136">
        <v>2</v>
      </c>
      <c r="D140" s="159" t="s">
        <v>55</v>
      </c>
      <c r="E140" s="137" t="s">
        <v>26</v>
      </c>
      <c r="F140" s="138">
        <v>10</v>
      </c>
      <c r="G140" s="139"/>
      <c r="H140" s="139">
        <v>180</v>
      </c>
      <c r="I140" s="140">
        <v>10</v>
      </c>
      <c r="J140" s="141">
        <v>8</v>
      </c>
      <c r="K140" s="248">
        <v>2.625</v>
      </c>
      <c r="L140" s="25"/>
      <c r="M140" s="134">
        <v>-0.875</v>
      </c>
      <c r="N140" s="135">
        <v>2</v>
      </c>
      <c r="O140" s="136">
        <v>2</v>
      </c>
      <c r="P140" s="158" t="s">
        <v>144</v>
      </c>
      <c r="Q140" s="137" t="s">
        <v>25</v>
      </c>
      <c r="R140" s="138">
        <v>10</v>
      </c>
      <c r="S140" s="139"/>
      <c r="T140" s="139">
        <v>170</v>
      </c>
      <c r="U140" s="140">
        <v>10</v>
      </c>
      <c r="V140" s="141">
        <v>6</v>
      </c>
      <c r="W140" s="244">
        <v>0.875</v>
      </c>
    </row>
    <row r="141" spans="1:23" ht="16.5" customHeight="1">
      <c r="A141" s="134">
        <v>-1.0625</v>
      </c>
      <c r="B141" s="135">
        <v>2</v>
      </c>
      <c r="C141" s="136">
        <v>7</v>
      </c>
      <c r="D141" s="159" t="s">
        <v>55</v>
      </c>
      <c r="E141" s="137" t="s">
        <v>26</v>
      </c>
      <c r="F141" s="138">
        <v>8</v>
      </c>
      <c r="G141" s="139"/>
      <c r="H141" s="139">
        <v>120</v>
      </c>
      <c r="I141" s="140">
        <v>9</v>
      </c>
      <c r="J141" s="141">
        <v>6</v>
      </c>
      <c r="K141" s="248">
        <v>1.0625</v>
      </c>
      <c r="L141" s="25"/>
      <c r="M141" s="134">
        <v>-0.875</v>
      </c>
      <c r="N141" s="135">
        <v>2</v>
      </c>
      <c r="O141" s="136">
        <v>7</v>
      </c>
      <c r="P141" s="158" t="s">
        <v>137</v>
      </c>
      <c r="Q141" s="137" t="s">
        <v>25</v>
      </c>
      <c r="R141" s="138">
        <v>10</v>
      </c>
      <c r="S141" s="139"/>
      <c r="T141" s="139">
        <v>170</v>
      </c>
      <c r="U141" s="140">
        <v>9</v>
      </c>
      <c r="V141" s="141">
        <v>6</v>
      </c>
      <c r="W141" s="244">
        <v>0.875</v>
      </c>
    </row>
    <row r="142" spans="1:23" ht="16.5" customHeight="1">
      <c r="A142" s="134">
        <v>1.3125</v>
      </c>
      <c r="B142" s="135">
        <v>6</v>
      </c>
      <c r="C142" s="136">
        <v>4</v>
      </c>
      <c r="D142" s="247" t="s">
        <v>56</v>
      </c>
      <c r="E142" s="137" t="s">
        <v>22</v>
      </c>
      <c r="F142" s="143">
        <v>8</v>
      </c>
      <c r="G142" s="139"/>
      <c r="H142" s="139">
        <v>50</v>
      </c>
      <c r="I142" s="140">
        <v>8</v>
      </c>
      <c r="J142" s="141">
        <v>2</v>
      </c>
      <c r="K142" s="248">
        <v>-1.3125</v>
      </c>
      <c r="L142" s="25"/>
      <c r="M142" s="134">
        <v>-0.875</v>
      </c>
      <c r="N142" s="135">
        <v>2</v>
      </c>
      <c r="O142" s="136">
        <v>4</v>
      </c>
      <c r="P142" s="247" t="s">
        <v>144</v>
      </c>
      <c r="Q142" s="137" t="s">
        <v>25</v>
      </c>
      <c r="R142" s="143">
        <v>10</v>
      </c>
      <c r="S142" s="139"/>
      <c r="T142" s="139">
        <v>170</v>
      </c>
      <c r="U142" s="140">
        <v>8</v>
      </c>
      <c r="V142" s="141">
        <v>6</v>
      </c>
      <c r="W142" s="244">
        <v>0.875</v>
      </c>
    </row>
    <row r="143" spans="1:23" ht="16.5" customHeight="1">
      <c r="A143" s="134">
        <v>3.875</v>
      </c>
      <c r="B143" s="135">
        <v>8</v>
      </c>
      <c r="C143" s="136">
        <v>6</v>
      </c>
      <c r="D143" s="243" t="s">
        <v>55</v>
      </c>
      <c r="E143" s="137" t="s">
        <v>26</v>
      </c>
      <c r="F143" s="143">
        <v>6</v>
      </c>
      <c r="G143" s="139">
        <v>50</v>
      </c>
      <c r="H143" s="139"/>
      <c r="I143" s="140">
        <v>3</v>
      </c>
      <c r="J143" s="141">
        <v>0</v>
      </c>
      <c r="K143" s="248">
        <v>-3.875</v>
      </c>
      <c r="L143" s="25"/>
      <c r="M143" s="134">
        <v>1.125</v>
      </c>
      <c r="N143" s="135">
        <v>6</v>
      </c>
      <c r="O143" s="136">
        <v>6</v>
      </c>
      <c r="P143" s="158" t="s">
        <v>144</v>
      </c>
      <c r="Q143" s="137" t="s">
        <v>25</v>
      </c>
      <c r="R143" s="143">
        <v>8</v>
      </c>
      <c r="S143" s="139"/>
      <c r="T143" s="139">
        <v>110</v>
      </c>
      <c r="U143" s="140">
        <v>3</v>
      </c>
      <c r="V143" s="141">
        <v>2</v>
      </c>
      <c r="W143" s="244">
        <v>-1.125</v>
      </c>
    </row>
    <row r="144" spans="1:23" s="37" customFormat="1" ht="9.75" customHeight="1">
      <c r="A144" s="26"/>
      <c r="B144" s="26"/>
      <c r="C144" s="50"/>
      <c r="D144" s="26"/>
      <c r="E144" s="26"/>
      <c r="F144" s="26"/>
      <c r="G144" s="26"/>
      <c r="H144" s="26"/>
      <c r="I144" s="50"/>
      <c r="J144" s="26"/>
      <c r="K144" s="26"/>
      <c r="L144" s="49"/>
      <c r="M144" s="26"/>
      <c r="N144" s="26"/>
      <c r="O144" s="50"/>
      <c r="P144" s="26"/>
      <c r="Q144" s="26"/>
      <c r="R144" s="26"/>
      <c r="S144" s="26"/>
      <c r="T144" s="26"/>
      <c r="U144" s="50"/>
      <c r="V144" s="26"/>
      <c r="W144" s="26"/>
    </row>
    <row r="145" spans="1:23" s="37" customFormat="1" ht="15">
      <c r="A145" s="17"/>
      <c r="B145" s="18" t="s">
        <v>5</v>
      </c>
      <c r="C145" s="19"/>
      <c r="D145" s="18"/>
      <c r="E145" s="20" t="s">
        <v>67</v>
      </c>
      <c r="F145" s="21"/>
      <c r="G145" s="22" t="s">
        <v>7</v>
      </c>
      <c r="H145" s="22"/>
      <c r="I145" s="23" t="s">
        <v>8</v>
      </c>
      <c r="J145" s="23"/>
      <c r="K145" s="24"/>
      <c r="L145" s="25">
        <v>150</v>
      </c>
      <c r="M145" s="17"/>
      <c r="N145" s="18" t="s">
        <v>5</v>
      </c>
      <c r="O145" s="19"/>
      <c r="P145" s="18"/>
      <c r="Q145" s="20" t="s">
        <v>68</v>
      </c>
      <c r="R145" s="21"/>
      <c r="S145" s="22" t="s">
        <v>7</v>
      </c>
      <c r="T145" s="22"/>
      <c r="U145" s="23" t="s">
        <v>10</v>
      </c>
      <c r="V145" s="23"/>
      <c r="W145" s="24"/>
    </row>
    <row r="146" spans="1:23" s="37" customFormat="1" ht="12.75">
      <c r="A146" s="27"/>
      <c r="B146" s="27"/>
      <c r="C146" s="28"/>
      <c r="D146" s="29"/>
      <c r="E146" s="29"/>
      <c r="F146" s="29"/>
      <c r="G146" s="30" t="s">
        <v>11</v>
      </c>
      <c r="H146" s="30"/>
      <c r="I146" s="23" t="s">
        <v>44</v>
      </c>
      <c r="J146" s="23"/>
      <c r="K146" s="24"/>
      <c r="L146" s="25">
        <v>150</v>
      </c>
      <c r="M146" s="27"/>
      <c r="N146" s="27"/>
      <c r="O146" s="28"/>
      <c r="P146" s="29"/>
      <c r="Q146" s="29"/>
      <c r="R146" s="29"/>
      <c r="S146" s="30" t="s">
        <v>11</v>
      </c>
      <c r="T146" s="30"/>
      <c r="U146" s="23" t="s">
        <v>12</v>
      </c>
      <c r="V146" s="23"/>
      <c r="W146" s="24"/>
    </row>
    <row r="147" spans="1:23" s="37" customFormat="1" ht="4.5" customHeight="1">
      <c r="A147" s="75"/>
      <c r="B147" s="76"/>
      <c r="C147" s="77"/>
      <c r="D147" s="78"/>
      <c r="E147" s="79"/>
      <c r="F147" s="80"/>
      <c r="G147" s="81"/>
      <c r="H147" s="81"/>
      <c r="I147" s="77"/>
      <c r="J147" s="76"/>
      <c r="K147" s="82"/>
      <c r="L147" s="74"/>
      <c r="M147" s="75"/>
      <c r="N147" s="76"/>
      <c r="O147" s="77"/>
      <c r="P147" s="78"/>
      <c r="Q147" s="79"/>
      <c r="R147" s="80"/>
      <c r="S147" s="81"/>
      <c r="T147" s="81"/>
      <c r="U147" s="77"/>
      <c r="V147" s="76"/>
      <c r="W147" s="82"/>
    </row>
    <row r="148" spans="1:23" s="37" customFormat="1" ht="12.75" customHeight="1">
      <c r="A148" s="83"/>
      <c r="B148" s="84"/>
      <c r="C148" s="85"/>
      <c r="D148" s="86"/>
      <c r="E148" s="33" t="s">
        <v>14</v>
      </c>
      <c r="F148" s="93" t="s">
        <v>1160</v>
      </c>
      <c r="G148" s="88"/>
      <c r="H148" s="89"/>
      <c r="I148" s="39"/>
      <c r="J148" s="216"/>
      <c r="K148" s="174"/>
      <c r="L148" s="91"/>
      <c r="M148" s="83"/>
      <c r="N148" s="84"/>
      <c r="O148" s="85"/>
      <c r="P148" s="86"/>
      <c r="Q148" s="33" t="s">
        <v>14</v>
      </c>
      <c r="R148" s="87" t="s">
        <v>792</v>
      </c>
      <c r="S148" s="88"/>
      <c r="T148" s="89"/>
      <c r="U148" s="39"/>
      <c r="V148" s="216"/>
      <c r="W148" s="174"/>
    </row>
    <row r="149" spans="1:23" s="37" customFormat="1" ht="12.75" customHeight="1">
      <c r="A149" s="83"/>
      <c r="B149" s="84"/>
      <c r="C149" s="85"/>
      <c r="D149" s="86"/>
      <c r="E149" s="38" t="s">
        <v>15</v>
      </c>
      <c r="F149" s="87" t="s">
        <v>52</v>
      </c>
      <c r="G149" s="92"/>
      <c r="H149" s="89"/>
      <c r="I149" s="41"/>
      <c r="J149" s="217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7.1</v>
      </c>
      <c r="K149" s="218"/>
      <c r="L149" s="91"/>
      <c r="M149" s="83"/>
      <c r="N149" s="84"/>
      <c r="O149" s="85"/>
      <c r="P149" s="86"/>
      <c r="Q149" s="38" t="s">
        <v>15</v>
      </c>
      <c r="R149" s="87" t="s">
        <v>1161</v>
      </c>
      <c r="S149" s="92"/>
      <c r="T149" s="89"/>
      <c r="U149" s="41"/>
      <c r="V149" s="217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8.1</v>
      </c>
      <c r="W149" s="218"/>
    </row>
    <row r="150" spans="1:23" s="37" customFormat="1" ht="12.75" customHeight="1">
      <c r="A150" s="83"/>
      <c r="B150" s="84"/>
      <c r="C150" s="85"/>
      <c r="D150" s="86"/>
      <c r="E150" s="38" t="s">
        <v>16</v>
      </c>
      <c r="F150" s="87" t="s">
        <v>733</v>
      </c>
      <c r="G150" s="88"/>
      <c r="H150" s="89"/>
      <c r="I150" s="219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14.1</v>
      </c>
      <c r="J150" s="217" t="str">
        <f>IF(J149="","","+")</f>
        <v>+</v>
      </c>
      <c r="K150" s="220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11.1</v>
      </c>
      <c r="L150" s="91"/>
      <c r="M150" s="83"/>
      <c r="N150" s="84"/>
      <c r="O150" s="85"/>
      <c r="P150" s="86"/>
      <c r="Q150" s="38" t="s">
        <v>16</v>
      </c>
      <c r="R150" s="87" t="s">
        <v>217</v>
      </c>
      <c r="S150" s="88"/>
      <c r="T150" s="89"/>
      <c r="U150" s="219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17.1</v>
      </c>
      <c r="V150" s="217" t="str">
        <f>IF(V149="","","+")</f>
        <v>+</v>
      </c>
      <c r="W150" s="220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7.1</v>
      </c>
    </row>
    <row r="151" spans="1:23" s="37" customFormat="1" ht="12.75" customHeight="1">
      <c r="A151" s="83"/>
      <c r="B151" s="84"/>
      <c r="C151" s="85"/>
      <c r="D151" s="86"/>
      <c r="E151" s="33" t="s">
        <v>17</v>
      </c>
      <c r="F151" s="87" t="s">
        <v>134</v>
      </c>
      <c r="G151" s="88"/>
      <c r="H151" s="89"/>
      <c r="I151" s="41"/>
      <c r="J151" s="217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K151" s="218"/>
      <c r="L151" s="91"/>
      <c r="M151" s="83"/>
      <c r="N151" s="84"/>
      <c r="O151" s="85"/>
      <c r="P151" s="86"/>
      <c r="Q151" s="33" t="s">
        <v>17</v>
      </c>
      <c r="R151" s="87" t="s">
        <v>229</v>
      </c>
      <c r="S151" s="88"/>
      <c r="T151" s="89"/>
      <c r="U151" s="41"/>
      <c r="V151" s="217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8.1</v>
      </c>
      <c r="W151" s="218"/>
    </row>
    <row r="152" spans="1:23" s="37" customFormat="1" ht="12.75" customHeight="1">
      <c r="A152" s="94" t="s">
        <v>14</v>
      </c>
      <c r="B152" s="95" t="s">
        <v>893</v>
      </c>
      <c r="C152" s="85"/>
      <c r="D152" s="86"/>
      <c r="E152" s="96"/>
      <c r="F152" s="88"/>
      <c r="G152" s="33" t="s">
        <v>14</v>
      </c>
      <c r="H152" s="97" t="s">
        <v>112</v>
      </c>
      <c r="I152" s="88"/>
      <c r="J152" s="92"/>
      <c r="K152" s="90"/>
      <c r="L152" s="91"/>
      <c r="M152" s="94" t="s">
        <v>14</v>
      </c>
      <c r="N152" s="95" t="s">
        <v>213</v>
      </c>
      <c r="O152" s="85"/>
      <c r="P152" s="86"/>
      <c r="Q152" s="96"/>
      <c r="R152" s="88"/>
      <c r="S152" s="33" t="s">
        <v>14</v>
      </c>
      <c r="T152" s="97" t="s">
        <v>1162</v>
      </c>
      <c r="U152" s="88"/>
      <c r="V152" s="92"/>
      <c r="W152" s="90"/>
    </row>
    <row r="153" spans="1:23" s="37" customFormat="1" ht="12.75" customHeight="1">
      <c r="A153" s="98" t="s">
        <v>15</v>
      </c>
      <c r="B153" s="95" t="s">
        <v>1163</v>
      </c>
      <c r="C153" s="99"/>
      <c r="D153" s="86"/>
      <c r="E153" s="96"/>
      <c r="F153" s="100"/>
      <c r="G153" s="38" t="s">
        <v>15</v>
      </c>
      <c r="H153" s="97" t="s">
        <v>1049</v>
      </c>
      <c r="I153" s="88"/>
      <c r="J153" s="92"/>
      <c r="K153" s="90"/>
      <c r="L153" s="91"/>
      <c r="M153" s="98" t="s">
        <v>15</v>
      </c>
      <c r="N153" s="95" t="s">
        <v>1164</v>
      </c>
      <c r="O153" s="99"/>
      <c r="P153" s="86"/>
      <c r="Q153" s="96"/>
      <c r="R153" s="100"/>
      <c r="S153" s="38" t="s">
        <v>15</v>
      </c>
      <c r="T153" s="97" t="s">
        <v>12</v>
      </c>
      <c r="U153" s="88"/>
      <c r="V153" s="92"/>
      <c r="W153" s="90"/>
    </row>
    <row r="154" spans="1:23" s="37" customFormat="1" ht="12.75" customHeight="1">
      <c r="A154" s="98" t="s">
        <v>16</v>
      </c>
      <c r="B154" s="95" t="s">
        <v>111</v>
      </c>
      <c r="C154" s="85"/>
      <c r="D154" s="86"/>
      <c r="E154" s="96"/>
      <c r="F154" s="100"/>
      <c r="G154" s="38" t="s">
        <v>16</v>
      </c>
      <c r="H154" s="97" t="s">
        <v>134</v>
      </c>
      <c r="I154" s="88"/>
      <c r="J154" s="88"/>
      <c r="K154" s="90"/>
      <c r="L154" s="91"/>
      <c r="M154" s="98" t="s">
        <v>16</v>
      </c>
      <c r="N154" s="95" t="s">
        <v>541</v>
      </c>
      <c r="O154" s="85"/>
      <c r="P154" s="86"/>
      <c r="Q154" s="96"/>
      <c r="R154" s="100"/>
      <c r="S154" s="38" t="s">
        <v>16</v>
      </c>
      <c r="T154" s="97" t="s">
        <v>1165</v>
      </c>
      <c r="U154" s="88"/>
      <c r="V154" s="88"/>
      <c r="W154" s="90"/>
    </row>
    <row r="155" spans="1:23" s="37" customFormat="1" ht="12.75" customHeight="1">
      <c r="A155" s="94" t="s">
        <v>17</v>
      </c>
      <c r="B155" s="95" t="s">
        <v>180</v>
      </c>
      <c r="C155" s="99"/>
      <c r="D155" s="86"/>
      <c r="E155" s="96"/>
      <c r="F155" s="88"/>
      <c r="G155" s="33" t="s">
        <v>17</v>
      </c>
      <c r="H155" s="97" t="s">
        <v>1166</v>
      </c>
      <c r="I155" s="88"/>
      <c r="J155" s="101" t="s">
        <v>106</v>
      </c>
      <c r="K155" s="90"/>
      <c r="L155" s="91"/>
      <c r="M155" s="94" t="s">
        <v>17</v>
      </c>
      <c r="N155" s="95" t="s">
        <v>305</v>
      </c>
      <c r="O155" s="99"/>
      <c r="P155" s="86"/>
      <c r="Q155" s="96"/>
      <c r="R155" s="88"/>
      <c r="S155" s="33" t="s">
        <v>17</v>
      </c>
      <c r="T155" s="97" t="s">
        <v>1167</v>
      </c>
      <c r="U155" s="88"/>
      <c r="V155" s="101" t="s">
        <v>106</v>
      </c>
      <c r="W155" s="90"/>
    </row>
    <row r="156" spans="1:23" s="37" customFormat="1" ht="12.75" customHeight="1">
      <c r="A156" s="103"/>
      <c r="B156" s="99"/>
      <c r="C156" s="99"/>
      <c r="D156" s="86"/>
      <c r="E156" s="33" t="s">
        <v>14</v>
      </c>
      <c r="F156" s="87" t="s">
        <v>217</v>
      </c>
      <c r="G156" s="88"/>
      <c r="H156" s="104"/>
      <c r="I156" s="105" t="s">
        <v>19</v>
      </c>
      <c r="J156" s="106" t="s">
        <v>1168</v>
      </c>
      <c r="K156" s="90"/>
      <c r="L156" s="91"/>
      <c r="M156" s="103"/>
      <c r="N156" s="99"/>
      <c r="O156" s="99"/>
      <c r="P156" s="86"/>
      <c r="Q156" s="33" t="s">
        <v>14</v>
      </c>
      <c r="R156" s="87" t="s">
        <v>1169</v>
      </c>
      <c r="S156" s="88"/>
      <c r="T156" s="104"/>
      <c r="U156" s="105" t="s">
        <v>19</v>
      </c>
      <c r="V156" s="106" t="s">
        <v>1170</v>
      </c>
      <c r="W156" s="90"/>
    </row>
    <row r="157" spans="1:23" s="37" customFormat="1" ht="12.75" customHeight="1">
      <c r="A157" s="83"/>
      <c r="B157" s="107" t="s">
        <v>21</v>
      </c>
      <c r="C157" s="85"/>
      <c r="D157" s="86"/>
      <c r="E157" s="38" t="s">
        <v>15</v>
      </c>
      <c r="F157" s="93" t="s">
        <v>1171</v>
      </c>
      <c r="G157" s="88"/>
      <c r="H157" s="89"/>
      <c r="I157" s="105" t="s">
        <v>22</v>
      </c>
      <c r="J157" s="108" t="s">
        <v>1172</v>
      </c>
      <c r="K157" s="90"/>
      <c r="L157" s="91"/>
      <c r="M157" s="83"/>
      <c r="N157" s="107" t="s">
        <v>21</v>
      </c>
      <c r="O157" s="85"/>
      <c r="P157" s="86"/>
      <c r="Q157" s="38" t="s">
        <v>15</v>
      </c>
      <c r="R157" s="87" t="s">
        <v>12</v>
      </c>
      <c r="S157" s="88"/>
      <c r="T157" s="89"/>
      <c r="U157" s="105" t="s">
        <v>22</v>
      </c>
      <c r="V157" s="108" t="s">
        <v>1170</v>
      </c>
      <c r="W157" s="90"/>
    </row>
    <row r="158" spans="1:23" s="37" customFormat="1" ht="12.75" customHeight="1">
      <c r="A158" s="83"/>
      <c r="B158" s="107" t="s">
        <v>877</v>
      </c>
      <c r="C158" s="85"/>
      <c r="D158" s="86"/>
      <c r="E158" s="38" t="s">
        <v>16</v>
      </c>
      <c r="F158" s="87" t="s">
        <v>1173</v>
      </c>
      <c r="G158" s="92"/>
      <c r="H158" s="89"/>
      <c r="I158" s="105" t="s">
        <v>25</v>
      </c>
      <c r="J158" s="108" t="s">
        <v>1174</v>
      </c>
      <c r="K158" s="90"/>
      <c r="L158" s="91"/>
      <c r="M158" s="83"/>
      <c r="N158" s="107" t="s">
        <v>740</v>
      </c>
      <c r="O158" s="85"/>
      <c r="P158" s="86"/>
      <c r="Q158" s="38" t="s">
        <v>16</v>
      </c>
      <c r="R158" s="87" t="s">
        <v>1175</v>
      </c>
      <c r="S158" s="92"/>
      <c r="T158" s="89"/>
      <c r="U158" s="105" t="s">
        <v>25</v>
      </c>
      <c r="V158" s="108" t="s">
        <v>1176</v>
      </c>
      <c r="W158" s="90"/>
    </row>
    <row r="159" spans="1:23" s="37" customFormat="1" ht="12.75" customHeight="1">
      <c r="A159" s="109"/>
      <c r="B159" s="110"/>
      <c r="C159" s="110"/>
      <c r="D159" s="86"/>
      <c r="E159" s="33" t="s">
        <v>17</v>
      </c>
      <c r="F159" s="95" t="s">
        <v>74</v>
      </c>
      <c r="G159" s="110"/>
      <c r="H159" s="110"/>
      <c r="I159" s="111" t="s">
        <v>26</v>
      </c>
      <c r="J159" s="108" t="s">
        <v>1174</v>
      </c>
      <c r="K159" s="112"/>
      <c r="L159" s="113"/>
      <c r="M159" s="109"/>
      <c r="N159" s="110"/>
      <c r="O159" s="110"/>
      <c r="P159" s="86"/>
      <c r="Q159" s="33" t="s">
        <v>17</v>
      </c>
      <c r="R159" s="95" t="s">
        <v>188</v>
      </c>
      <c r="S159" s="110"/>
      <c r="T159" s="110"/>
      <c r="U159" s="111" t="s">
        <v>26</v>
      </c>
      <c r="V159" s="108" t="s">
        <v>1176</v>
      </c>
      <c r="W159" s="112"/>
    </row>
    <row r="160" spans="1:23" ht="4.5" customHeight="1">
      <c r="A160" s="114"/>
      <c r="B160" s="115"/>
      <c r="C160" s="116"/>
      <c r="D160" s="117"/>
      <c r="E160" s="118"/>
      <c r="F160" s="119"/>
      <c r="G160" s="120"/>
      <c r="H160" s="120"/>
      <c r="I160" s="116"/>
      <c r="J160" s="115"/>
      <c r="K160" s="121"/>
      <c r="L160" s="122"/>
      <c r="M160" s="114"/>
      <c r="N160" s="115"/>
      <c r="O160" s="116"/>
      <c r="P160" s="117"/>
      <c r="Q160" s="118"/>
      <c r="R160" s="119"/>
      <c r="S160" s="120"/>
      <c r="T160" s="120"/>
      <c r="U160" s="116"/>
      <c r="V160" s="115"/>
      <c r="W160" s="121"/>
    </row>
    <row r="161" spans="1:23" ht="12.75" customHeight="1">
      <c r="A161" s="123"/>
      <c r="B161" s="123" t="s">
        <v>27</v>
      </c>
      <c r="C161" s="124"/>
      <c r="D161" s="125" t="s">
        <v>28</v>
      </c>
      <c r="E161" s="125" t="s">
        <v>29</v>
      </c>
      <c r="F161" s="125" t="s">
        <v>30</v>
      </c>
      <c r="G161" s="126" t="s">
        <v>31</v>
      </c>
      <c r="H161" s="127"/>
      <c r="I161" s="124" t="s">
        <v>32</v>
      </c>
      <c r="J161" s="125" t="s">
        <v>27</v>
      </c>
      <c r="K161" s="123" t="s">
        <v>33</v>
      </c>
      <c r="L161" s="25">
        <v>150</v>
      </c>
      <c r="M161" s="123"/>
      <c r="N161" s="123" t="s">
        <v>27</v>
      </c>
      <c r="O161" s="124"/>
      <c r="P161" s="125" t="s">
        <v>28</v>
      </c>
      <c r="Q161" s="125" t="s">
        <v>29</v>
      </c>
      <c r="R161" s="125" t="s">
        <v>30</v>
      </c>
      <c r="S161" s="126" t="s">
        <v>31</v>
      </c>
      <c r="T161" s="127"/>
      <c r="U161" s="124" t="s">
        <v>32</v>
      </c>
      <c r="V161" s="125" t="s">
        <v>27</v>
      </c>
      <c r="W161" s="128" t="s">
        <v>33</v>
      </c>
    </row>
    <row r="162" spans="1:23" ht="12.75">
      <c r="A162" s="129" t="s">
        <v>33</v>
      </c>
      <c r="B162" s="129" t="s">
        <v>34</v>
      </c>
      <c r="C162" s="130" t="s">
        <v>35</v>
      </c>
      <c r="D162" s="131" t="s">
        <v>36</v>
      </c>
      <c r="E162" s="131" t="s">
        <v>37</v>
      </c>
      <c r="F162" s="131"/>
      <c r="G162" s="132" t="s">
        <v>35</v>
      </c>
      <c r="H162" s="132" t="s">
        <v>32</v>
      </c>
      <c r="I162" s="130"/>
      <c r="J162" s="129" t="s">
        <v>34</v>
      </c>
      <c r="K162" s="129"/>
      <c r="L162" s="25">
        <v>150</v>
      </c>
      <c r="M162" s="129" t="s">
        <v>33</v>
      </c>
      <c r="N162" s="129" t="s">
        <v>34</v>
      </c>
      <c r="O162" s="130" t="s">
        <v>35</v>
      </c>
      <c r="P162" s="131" t="s">
        <v>36</v>
      </c>
      <c r="Q162" s="131" t="s">
        <v>37</v>
      </c>
      <c r="R162" s="131"/>
      <c r="S162" s="132" t="s">
        <v>35</v>
      </c>
      <c r="T162" s="132" t="s">
        <v>32</v>
      </c>
      <c r="U162" s="130"/>
      <c r="V162" s="129" t="s">
        <v>34</v>
      </c>
      <c r="W162" s="133"/>
    </row>
    <row r="163" spans="1:23" ht="16.5" customHeight="1">
      <c r="A163" s="134">
        <v>1.25</v>
      </c>
      <c r="B163" s="135">
        <v>8</v>
      </c>
      <c r="C163" s="136">
        <v>9</v>
      </c>
      <c r="D163" s="159" t="s">
        <v>38</v>
      </c>
      <c r="E163" s="137" t="s">
        <v>26</v>
      </c>
      <c r="F163" s="143">
        <v>9</v>
      </c>
      <c r="G163" s="139"/>
      <c r="H163" s="139">
        <v>600</v>
      </c>
      <c r="I163" s="140">
        <v>6</v>
      </c>
      <c r="J163" s="141">
        <v>0</v>
      </c>
      <c r="K163" s="248">
        <v>-1.25</v>
      </c>
      <c r="L163" s="25"/>
      <c r="M163" s="134">
        <v>-8.375</v>
      </c>
      <c r="N163" s="135">
        <v>0</v>
      </c>
      <c r="O163" s="136">
        <v>9</v>
      </c>
      <c r="P163" s="158" t="s">
        <v>316</v>
      </c>
      <c r="Q163" s="137" t="s">
        <v>22</v>
      </c>
      <c r="R163" s="143">
        <v>8</v>
      </c>
      <c r="S163" s="139"/>
      <c r="T163" s="139">
        <v>500</v>
      </c>
      <c r="U163" s="140">
        <v>6</v>
      </c>
      <c r="V163" s="141">
        <v>8</v>
      </c>
      <c r="W163" s="244">
        <v>8.375</v>
      </c>
    </row>
    <row r="164" spans="1:23" ht="16.5" customHeight="1">
      <c r="A164" s="134">
        <v>-0.75</v>
      </c>
      <c r="B164" s="135">
        <v>1</v>
      </c>
      <c r="C164" s="136">
        <v>7</v>
      </c>
      <c r="D164" s="159" t="s">
        <v>38</v>
      </c>
      <c r="E164" s="137" t="s">
        <v>26</v>
      </c>
      <c r="F164" s="143">
        <v>11</v>
      </c>
      <c r="G164" s="139"/>
      <c r="H164" s="139">
        <v>660</v>
      </c>
      <c r="I164" s="140">
        <v>1</v>
      </c>
      <c r="J164" s="141">
        <v>7</v>
      </c>
      <c r="K164" s="248">
        <v>0.75</v>
      </c>
      <c r="L164" s="25"/>
      <c r="M164" s="134">
        <v>3.0625</v>
      </c>
      <c r="N164" s="135">
        <v>5</v>
      </c>
      <c r="O164" s="136">
        <v>7</v>
      </c>
      <c r="P164" s="158" t="s">
        <v>136</v>
      </c>
      <c r="Q164" s="137" t="s">
        <v>26</v>
      </c>
      <c r="R164" s="143">
        <v>9</v>
      </c>
      <c r="S164" s="139">
        <v>50</v>
      </c>
      <c r="T164" s="139"/>
      <c r="U164" s="140">
        <v>1</v>
      </c>
      <c r="V164" s="141">
        <v>3</v>
      </c>
      <c r="W164" s="244">
        <v>-3.0625</v>
      </c>
    </row>
    <row r="165" spans="1:23" ht="16.5" customHeight="1">
      <c r="A165" s="134">
        <v>0.25</v>
      </c>
      <c r="B165" s="135">
        <v>5</v>
      </c>
      <c r="C165" s="136">
        <v>5</v>
      </c>
      <c r="D165" s="243" t="s">
        <v>38</v>
      </c>
      <c r="E165" s="137" t="s">
        <v>26</v>
      </c>
      <c r="F165" s="138">
        <v>10</v>
      </c>
      <c r="G165" s="139"/>
      <c r="H165" s="139">
        <v>630</v>
      </c>
      <c r="I165" s="140">
        <v>3</v>
      </c>
      <c r="J165" s="141">
        <v>3</v>
      </c>
      <c r="K165" s="248">
        <v>-0.25</v>
      </c>
      <c r="L165" s="25"/>
      <c r="M165" s="134">
        <v>-6.75</v>
      </c>
      <c r="N165" s="135">
        <v>2</v>
      </c>
      <c r="O165" s="136">
        <v>5</v>
      </c>
      <c r="P165" s="243" t="s">
        <v>38</v>
      </c>
      <c r="Q165" s="137" t="s">
        <v>26</v>
      </c>
      <c r="R165" s="138">
        <v>9</v>
      </c>
      <c r="S165" s="139"/>
      <c r="T165" s="139">
        <v>400</v>
      </c>
      <c r="U165" s="140">
        <v>3</v>
      </c>
      <c r="V165" s="141">
        <v>6</v>
      </c>
      <c r="W165" s="244">
        <v>6.75</v>
      </c>
    </row>
    <row r="166" spans="1:23" ht="16.5" customHeight="1">
      <c r="A166" s="134">
        <v>-0.75</v>
      </c>
      <c r="B166" s="135">
        <v>1</v>
      </c>
      <c r="C166" s="136">
        <v>4</v>
      </c>
      <c r="D166" s="243" t="s">
        <v>38</v>
      </c>
      <c r="E166" s="137" t="s">
        <v>25</v>
      </c>
      <c r="F166" s="143">
        <v>11</v>
      </c>
      <c r="G166" s="139"/>
      <c r="H166" s="139">
        <v>660</v>
      </c>
      <c r="I166" s="140">
        <v>10</v>
      </c>
      <c r="J166" s="141">
        <v>7</v>
      </c>
      <c r="K166" s="248">
        <v>0.75</v>
      </c>
      <c r="L166" s="25"/>
      <c r="M166" s="134">
        <v>3.0625</v>
      </c>
      <c r="N166" s="135">
        <v>5</v>
      </c>
      <c r="O166" s="136">
        <v>4</v>
      </c>
      <c r="P166" s="158" t="s">
        <v>136</v>
      </c>
      <c r="Q166" s="137" t="s">
        <v>26</v>
      </c>
      <c r="R166" s="143">
        <v>9</v>
      </c>
      <c r="S166" s="139">
        <v>50</v>
      </c>
      <c r="T166" s="139"/>
      <c r="U166" s="140">
        <v>10</v>
      </c>
      <c r="V166" s="141">
        <v>3</v>
      </c>
      <c r="W166" s="244">
        <v>-3.0625</v>
      </c>
    </row>
    <row r="167" spans="1:23" ht="16.5" customHeight="1">
      <c r="A167" s="134">
        <v>0.25</v>
      </c>
      <c r="B167" s="135">
        <v>5</v>
      </c>
      <c r="C167" s="136">
        <v>8</v>
      </c>
      <c r="D167" s="243" t="s">
        <v>38</v>
      </c>
      <c r="E167" s="137" t="s">
        <v>26</v>
      </c>
      <c r="F167" s="143">
        <v>10</v>
      </c>
      <c r="G167" s="139"/>
      <c r="H167" s="139">
        <v>630</v>
      </c>
      <c r="I167" s="140">
        <v>2</v>
      </c>
      <c r="J167" s="141">
        <v>3</v>
      </c>
      <c r="K167" s="248">
        <v>-0.25</v>
      </c>
      <c r="L167" s="25"/>
      <c r="M167" s="134">
        <v>4.75</v>
      </c>
      <c r="N167" s="135">
        <v>8</v>
      </c>
      <c r="O167" s="136">
        <v>8</v>
      </c>
      <c r="P167" s="158" t="s">
        <v>556</v>
      </c>
      <c r="Q167" s="137" t="s">
        <v>26</v>
      </c>
      <c r="R167" s="143">
        <v>10</v>
      </c>
      <c r="S167" s="139">
        <v>100</v>
      </c>
      <c r="T167" s="139"/>
      <c r="U167" s="140">
        <v>2</v>
      </c>
      <c r="V167" s="141">
        <v>0</v>
      </c>
      <c r="W167" s="244">
        <v>-4.75</v>
      </c>
    </row>
    <row r="168" spans="1:23" s="37" customFormat="1" ht="30" customHeight="1">
      <c r="A168" s="26"/>
      <c r="B168" s="26"/>
      <c r="C168" s="50"/>
      <c r="D168" s="26"/>
      <c r="E168" s="26"/>
      <c r="F168" s="26"/>
      <c r="G168" s="26"/>
      <c r="H168" s="26"/>
      <c r="I168" s="50"/>
      <c r="J168" s="26"/>
      <c r="K168" s="26"/>
      <c r="L168" s="49"/>
      <c r="M168" s="26"/>
      <c r="N168" s="26"/>
      <c r="O168" s="50"/>
      <c r="P168" s="26"/>
      <c r="Q168" s="26"/>
      <c r="R168" s="160"/>
      <c r="S168" s="26"/>
      <c r="T168" s="26"/>
      <c r="U168" s="50"/>
      <c r="V168" s="26"/>
      <c r="W168" s="26"/>
    </row>
    <row r="169" spans="1:23" s="37" customFormat="1" ht="15">
      <c r="A169" s="17"/>
      <c r="B169" s="18" t="s">
        <v>5</v>
      </c>
      <c r="C169" s="19"/>
      <c r="D169" s="18"/>
      <c r="E169" s="20" t="s">
        <v>71</v>
      </c>
      <c r="F169" s="21"/>
      <c r="G169" s="22" t="s">
        <v>7</v>
      </c>
      <c r="H169" s="22"/>
      <c r="I169" s="23" t="s">
        <v>40</v>
      </c>
      <c r="J169" s="23"/>
      <c r="K169" s="24"/>
      <c r="L169" s="25">
        <v>150</v>
      </c>
      <c r="M169" s="17"/>
      <c r="N169" s="18" t="s">
        <v>5</v>
      </c>
      <c r="O169" s="19"/>
      <c r="P169" s="18"/>
      <c r="Q169" s="20" t="s">
        <v>72</v>
      </c>
      <c r="R169" s="21"/>
      <c r="S169" s="22" t="s">
        <v>7</v>
      </c>
      <c r="T169" s="22"/>
      <c r="U169" s="23" t="s">
        <v>42</v>
      </c>
      <c r="V169" s="23"/>
      <c r="W169" s="24"/>
    </row>
    <row r="170" spans="1:23" s="37" customFormat="1" ht="12.75">
      <c r="A170" s="27"/>
      <c r="B170" s="27"/>
      <c r="C170" s="28"/>
      <c r="D170" s="29"/>
      <c r="E170" s="29"/>
      <c r="F170" s="29"/>
      <c r="G170" s="30" t="s">
        <v>11</v>
      </c>
      <c r="H170" s="30"/>
      <c r="I170" s="23" t="s">
        <v>13</v>
      </c>
      <c r="J170" s="23"/>
      <c r="K170" s="24"/>
      <c r="L170" s="25">
        <v>150</v>
      </c>
      <c r="M170" s="27"/>
      <c r="N170" s="27"/>
      <c r="O170" s="28"/>
      <c r="P170" s="29"/>
      <c r="Q170" s="29"/>
      <c r="R170" s="29"/>
      <c r="S170" s="30" t="s">
        <v>11</v>
      </c>
      <c r="T170" s="30"/>
      <c r="U170" s="23" t="s">
        <v>43</v>
      </c>
      <c r="V170" s="23"/>
      <c r="W170" s="24"/>
    </row>
    <row r="171" spans="1:23" s="37" customFormat="1" ht="4.5" customHeight="1">
      <c r="A171" s="75"/>
      <c r="B171" s="76"/>
      <c r="C171" s="77"/>
      <c r="D171" s="78"/>
      <c r="E171" s="79"/>
      <c r="F171" s="80"/>
      <c r="G171" s="81"/>
      <c r="H171" s="81"/>
      <c r="I171" s="77"/>
      <c r="J171" s="76"/>
      <c r="K171" s="82"/>
      <c r="L171" s="74"/>
      <c r="M171" s="75"/>
      <c r="N171" s="76"/>
      <c r="O171" s="77"/>
      <c r="P171" s="78"/>
      <c r="Q171" s="79"/>
      <c r="R171" s="80"/>
      <c r="S171" s="81"/>
      <c r="T171" s="81"/>
      <c r="U171" s="77"/>
      <c r="V171" s="76"/>
      <c r="W171" s="82"/>
    </row>
    <row r="172" spans="1:23" s="37" customFormat="1" ht="12.75" customHeight="1">
      <c r="A172" s="83"/>
      <c r="B172" s="84"/>
      <c r="C172" s="85"/>
      <c r="D172" s="86"/>
      <c r="E172" s="33" t="s">
        <v>14</v>
      </c>
      <c r="F172" s="87" t="s">
        <v>1177</v>
      </c>
      <c r="G172" s="88"/>
      <c r="H172" s="89"/>
      <c r="I172" s="39"/>
      <c r="J172" s="216"/>
      <c r="K172" s="174"/>
      <c r="L172" s="91"/>
      <c r="M172" s="83"/>
      <c r="N172" s="84"/>
      <c r="O172" s="85"/>
      <c r="P172" s="86"/>
      <c r="Q172" s="33" t="s">
        <v>14</v>
      </c>
      <c r="R172" s="87" t="s">
        <v>1075</v>
      </c>
      <c r="S172" s="88"/>
      <c r="T172" s="89"/>
      <c r="U172" s="39"/>
      <c r="V172" s="216"/>
      <c r="W172" s="174"/>
    </row>
    <row r="173" spans="1:23" s="37" customFormat="1" ht="12.75" customHeight="1">
      <c r="A173" s="83"/>
      <c r="B173" s="84"/>
      <c r="C173" s="85"/>
      <c r="D173" s="86"/>
      <c r="E173" s="38" t="s">
        <v>15</v>
      </c>
      <c r="F173" s="87" t="s">
        <v>595</v>
      </c>
      <c r="G173" s="92"/>
      <c r="H173" s="89"/>
      <c r="I173" s="41"/>
      <c r="J173" s="217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13.1</v>
      </c>
      <c r="K173" s="218"/>
      <c r="L173" s="91"/>
      <c r="M173" s="83"/>
      <c r="N173" s="84"/>
      <c r="O173" s="85"/>
      <c r="P173" s="86"/>
      <c r="Q173" s="38" t="s">
        <v>15</v>
      </c>
      <c r="R173" s="87" t="s">
        <v>1178</v>
      </c>
      <c r="S173" s="92"/>
      <c r="T173" s="89"/>
      <c r="U173" s="41"/>
      <c r="V173" s="217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17.1</v>
      </c>
      <c r="W173" s="218"/>
    </row>
    <row r="174" spans="1:23" s="37" customFormat="1" ht="12.75" customHeight="1">
      <c r="A174" s="83"/>
      <c r="B174" s="84"/>
      <c r="C174" s="85"/>
      <c r="D174" s="86"/>
      <c r="E174" s="38" t="s">
        <v>16</v>
      </c>
      <c r="F174" s="87" t="s">
        <v>1102</v>
      </c>
      <c r="G174" s="88"/>
      <c r="H174" s="89"/>
      <c r="I174" s="219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4.1</v>
      </c>
      <c r="J174" s="217" t="str">
        <f>IF(J173="","","+")</f>
        <v>+</v>
      </c>
      <c r="K174" s="220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12.1</v>
      </c>
      <c r="L174" s="91"/>
      <c r="M174" s="83"/>
      <c r="N174" s="84"/>
      <c r="O174" s="85"/>
      <c r="P174" s="86"/>
      <c r="Q174" s="38" t="s">
        <v>16</v>
      </c>
      <c r="R174" s="87" t="s">
        <v>234</v>
      </c>
      <c r="S174" s="88"/>
      <c r="T174" s="89"/>
      <c r="U174" s="219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2.1</v>
      </c>
      <c r="V174" s="217" t="str">
        <f>IF(V173="","","+")</f>
        <v>+</v>
      </c>
      <c r="W174" s="220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17.1</v>
      </c>
    </row>
    <row r="175" spans="1:23" s="37" customFormat="1" ht="12.75" customHeight="1">
      <c r="A175" s="83"/>
      <c r="B175" s="84"/>
      <c r="C175" s="85"/>
      <c r="D175" s="86"/>
      <c r="E175" s="33" t="s">
        <v>17</v>
      </c>
      <c r="F175" s="87" t="s">
        <v>666</v>
      </c>
      <c r="G175" s="88"/>
      <c r="H175" s="89"/>
      <c r="I175" s="41"/>
      <c r="J175" s="217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K175" s="218"/>
      <c r="L175" s="91"/>
      <c r="M175" s="83"/>
      <c r="N175" s="84"/>
      <c r="O175" s="85"/>
      <c r="P175" s="86"/>
      <c r="Q175" s="33" t="s">
        <v>17</v>
      </c>
      <c r="R175" s="87" t="s">
        <v>581</v>
      </c>
      <c r="S175" s="88"/>
      <c r="T175" s="89"/>
      <c r="U175" s="41"/>
      <c r="V175" s="217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4.1</v>
      </c>
      <c r="W175" s="218"/>
    </row>
    <row r="176" spans="1:23" s="37" customFormat="1" ht="12.75" customHeight="1">
      <c r="A176" s="94" t="s">
        <v>14</v>
      </c>
      <c r="B176" s="95" t="s">
        <v>23</v>
      </c>
      <c r="C176" s="85"/>
      <c r="D176" s="86"/>
      <c r="E176" s="96"/>
      <c r="F176" s="88"/>
      <c r="G176" s="33" t="s">
        <v>14</v>
      </c>
      <c r="H176" s="97" t="s">
        <v>1179</v>
      </c>
      <c r="I176" s="88"/>
      <c r="J176" s="92"/>
      <c r="K176" s="90"/>
      <c r="L176" s="91"/>
      <c r="M176" s="94" t="s">
        <v>14</v>
      </c>
      <c r="N176" s="102" t="s">
        <v>202</v>
      </c>
      <c r="O176" s="85"/>
      <c r="P176" s="86"/>
      <c r="Q176" s="96"/>
      <c r="R176" s="88"/>
      <c r="S176" s="33" t="s">
        <v>14</v>
      </c>
      <c r="T176" s="97" t="s">
        <v>535</v>
      </c>
      <c r="U176" s="88"/>
      <c r="V176" s="92"/>
      <c r="W176" s="90"/>
    </row>
    <row r="177" spans="1:23" s="37" customFormat="1" ht="12.75" customHeight="1">
      <c r="A177" s="98" t="s">
        <v>15</v>
      </c>
      <c r="B177" s="95" t="s">
        <v>1180</v>
      </c>
      <c r="C177" s="99"/>
      <c r="D177" s="86"/>
      <c r="E177" s="96"/>
      <c r="F177" s="100"/>
      <c r="G177" s="38" t="s">
        <v>15</v>
      </c>
      <c r="H177" s="97" t="s">
        <v>794</v>
      </c>
      <c r="I177" s="88"/>
      <c r="J177" s="92"/>
      <c r="K177" s="90"/>
      <c r="L177" s="91"/>
      <c r="M177" s="98" t="s">
        <v>15</v>
      </c>
      <c r="N177" s="95" t="s">
        <v>506</v>
      </c>
      <c r="O177" s="99"/>
      <c r="P177" s="86"/>
      <c r="Q177" s="96"/>
      <c r="R177" s="100"/>
      <c r="S177" s="38" t="s">
        <v>15</v>
      </c>
      <c r="T177" s="97" t="s">
        <v>117</v>
      </c>
      <c r="U177" s="88"/>
      <c r="V177" s="92"/>
      <c r="W177" s="90"/>
    </row>
    <row r="178" spans="1:23" s="37" customFormat="1" ht="12.75" customHeight="1">
      <c r="A178" s="98" t="s">
        <v>16</v>
      </c>
      <c r="B178" s="95" t="s">
        <v>1181</v>
      </c>
      <c r="C178" s="85"/>
      <c r="D178" s="86"/>
      <c r="E178" s="96"/>
      <c r="F178" s="100"/>
      <c r="G178" s="38" t="s">
        <v>16</v>
      </c>
      <c r="H178" s="97" t="s">
        <v>595</v>
      </c>
      <c r="I178" s="88"/>
      <c r="J178" s="88"/>
      <c r="K178" s="90"/>
      <c r="L178" s="91"/>
      <c r="M178" s="98" t="s">
        <v>16</v>
      </c>
      <c r="N178" s="102" t="s">
        <v>1182</v>
      </c>
      <c r="O178" s="85"/>
      <c r="P178" s="86"/>
      <c r="Q178" s="96"/>
      <c r="R178" s="100"/>
      <c r="S178" s="38" t="s">
        <v>16</v>
      </c>
      <c r="T178" s="97" t="s">
        <v>339</v>
      </c>
      <c r="U178" s="88"/>
      <c r="V178" s="88"/>
      <c r="W178" s="90"/>
    </row>
    <row r="179" spans="1:23" s="37" customFormat="1" ht="12.75" customHeight="1">
      <c r="A179" s="94" t="s">
        <v>17</v>
      </c>
      <c r="B179" s="95" t="s">
        <v>104</v>
      </c>
      <c r="C179" s="99"/>
      <c r="D179" s="86"/>
      <c r="E179" s="96"/>
      <c r="F179" s="88"/>
      <c r="G179" s="33" t="s">
        <v>17</v>
      </c>
      <c r="H179" s="97" t="s">
        <v>1183</v>
      </c>
      <c r="I179" s="88"/>
      <c r="J179" s="101" t="s">
        <v>106</v>
      </c>
      <c r="K179" s="90"/>
      <c r="L179" s="91"/>
      <c r="M179" s="94" t="s">
        <v>17</v>
      </c>
      <c r="N179" s="95" t="s">
        <v>361</v>
      </c>
      <c r="O179" s="99"/>
      <c r="P179" s="86"/>
      <c r="Q179" s="96"/>
      <c r="R179" s="88"/>
      <c r="S179" s="33" t="s">
        <v>17</v>
      </c>
      <c r="T179" s="97" t="s">
        <v>1184</v>
      </c>
      <c r="U179" s="88"/>
      <c r="V179" s="101" t="s">
        <v>106</v>
      </c>
      <c r="W179" s="90"/>
    </row>
    <row r="180" spans="1:23" s="37" customFormat="1" ht="12.75" customHeight="1">
      <c r="A180" s="103"/>
      <c r="B180" s="99"/>
      <c r="C180" s="99"/>
      <c r="D180" s="86"/>
      <c r="E180" s="33" t="s">
        <v>14</v>
      </c>
      <c r="F180" s="87" t="s">
        <v>793</v>
      </c>
      <c r="G180" s="88"/>
      <c r="H180" s="104"/>
      <c r="I180" s="105" t="s">
        <v>19</v>
      </c>
      <c r="J180" s="106" t="s">
        <v>1185</v>
      </c>
      <c r="K180" s="90"/>
      <c r="L180" s="91"/>
      <c r="M180" s="103"/>
      <c r="N180" s="99"/>
      <c r="O180" s="99"/>
      <c r="P180" s="86"/>
      <c r="Q180" s="33" t="s">
        <v>14</v>
      </c>
      <c r="R180" s="87" t="s">
        <v>1186</v>
      </c>
      <c r="S180" s="88"/>
      <c r="T180" s="104"/>
      <c r="U180" s="105" t="s">
        <v>19</v>
      </c>
      <c r="V180" s="106" t="s">
        <v>1187</v>
      </c>
      <c r="W180" s="90"/>
    </row>
    <row r="181" spans="1:23" s="37" customFormat="1" ht="12.75" customHeight="1">
      <c r="A181" s="83"/>
      <c r="B181" s="107" t="s">
        <v>21</v>
      </c>
      <c r="C181" s="85"/>
      <c r="D181" s="86"/>
      <c r="E181" s="38" t="s">
        <v>15</v>
      </c>
      <c r="F181" s="87" t="s">
        <v>1188</v>
      </c>
      <c r="G181" s="88"/>
      <c r="H181" s="89"/>
      <c r="I181" s="105" t="s">
        <v>22</v>
      </c>
      <c r="J181" s="108" t="s">
        <v>1189</v>
      </c>
      <c r="K181" s="90"/>
      <c r="L181" s="91"/>
      <c r="M181" s="83"/>
      <c r="N181" s="107" t="s">
        <v>21</v>
      </c>
      <c r="O181" s="85"/>
      <c r="P181" s="86"/>
      <c r="Q181" s="38" t="s">
        <v>15</v>
      </c>
      <c r="R181" s="87" t="s">
        <v>792</v>
      </c>
      <c r="S181" s="88"/>
      <c r="T181" s="89"/>
      <c r="U181" s="105" t="s">
        <v>22</v>
      </c>
      <c r="V181" s="108" t="s">
        <v>1187</v>
      </c>
      <c r="W181" s="90"/>
    </row>
    <row r="182" spans="1:23" s="37" customFormat="1" ht="12.75" customHeight="1">
      <c r="A182" s="83"/>
      <c r="B182" s="107" t="s">
        <v>1190</v>
      </c>
      <c r="C182" s="85"/>
      <c r="D182" s="86"/>
      <c r="E182" s="38" t="s">
        <v>16</v>
      </c>
      <c r="F182" s="87" t="s">
        <v>1191</v>
      </c>
      <c r="G182" s="92"/>
      <c r="H182" s="89"/>
      <c r="I182" s="105" t="s">
        <v>25</v>
      </c>
      <c r="J182" s="108" t="s">
        <v>1192</v>
      </c>
      <c r="K182" s="90"/>
      <c r="L182" s="91"/>
      <c r="M182" s="83"/>
      <c r="N182" s="107" t="s">
        <v>1063</v>
      </c>
      <c r="O182" s="85"/>
      <c r="P182" s="86"/>
      <c r="Q182" s="38" t="s">
        <v>16</v>
      </c>
      <c r="R182" s="87" t="s">
        <v>220</v>
      </c>
      <c r="S182" s="92"/>
      <c r="T182" s="89"/>
      <c r="U182" s="105" t="s">
        <v>25</v>
      </c>
      <c r="V182" s="108" t="s">
        <v>1193</v>
      </c>
      <c r="W182" s="90"/>
    </row>
    <row r="183" spans="1:23" s="37" customFormat="1" ht="12.75" customHeight="1">
      <c r="A183" s="109"/>
      <c r="B183" s="110"/>
      <c r="C183" s="110"/>
      <c r="D183" s="86"/>
      <c r="E183" s="33" t="s">
        <v>17</v>
      </c>
      <c r="F183" s="95" t="s">
        <v>299</v>
      </c>
      <c r="G183" s="110"/>
      <c r="H183" s="110"/>
      <c r="I183" s="111" t="s">
        <v>26</v>
      </c>
      <c r="J183" s="108" t="s">
        <v>1192</v>
      </c>
      <c r="K183" s="112"/>
      <c r="L183" s="113"/>
      <c r="M183" s="109"/>
      <c r="N183" s="110"/>
      <c r="O183" s="110"/>
      <c r="P183" s="86"/>
      <c r="Q183" s="33" t="s">
        <v>17</v>
      </c>
      <c r="R183" s="95" t="s">
        <v>209</v>
      </c>
      <c r="S183" s="110"/>
      <c r="T183" s="110"/>
      <c r="U183" s="111" t="s">
        <v>26</v>
      </c>
      <c r="V183" s="108" t="s">
        <v>1193</v>
      </c>
      <c r="W183" s="112"/>
    </row>
    <row r="184" spans="1:23" ht="4.5" customHeight="1">
      <c r="A184" s="114"/>
      <c r="B184" s="115"/>
      <c r="C184" s="116"/>
      <c r="D184" s="117"/>
      <c r="E184" s="118"/>
      <c r="F184" s="119"/>
      <c r="G184" s="120"/>
      <c r="H184" s="120"/>
      <c r="I184" s="116"/>
      <c r="J184" s="115"/>
      <c r="K184" s="121"/>
      <c r="L184" s="122"/>
      <c r="M184" s="114"/>
      <c r="N184" s="115"/>
      <c r="O184" s="116"/>
      <c r="P184" s="117"/>
      <c r="Q184" s="118"/>
      <c r="R184" s="119"/>
      <c r="S184" s="120"/>
      <c r="T184" s="120"/>
      <c r="U184" s="116"/>
      <c r="V184" s="115"/>
      <c r="W184" s="121"/>
    </row>
    <row r="185" spans="1:23" ht="12.75" customHeight="1">
      <c r="A185" s="123"/>
      <c r="B185" s="123" t="s">
        <v>27</v>
      </c>
      <c r="C185" s="124"/>
      <c r="D185" s="125" t="s">
        <v>28</v>
      </c>
      <c r="E185" s="125" t="s">
        <v>29</v>
      </c>
      <c r="F185" s="125" t="s">
        <v>30</v>
      </c>
      <c r="G185" s="126" t="s">
        <v>31</v>
      </c>
      <c r="H185" s="127"/>
      <c r="I185" s="124" t="s">
        <v>32</v>
      </c>
      <c r="J185" s="125" t="s">
        <v>27</v>
      </c>
      <c r="K185" s="123" t="s">
        <v>33</v>
      </c>
      <c r="L185" s="25">
        <v>150</v>
      </c>
      <c r="M185" s="123"/>
      <c r="N185" s="123" t="s">
        <v>27</v>
      </c>
      <c r="O185" s="124"/>
      <c r="P185" s="125" t="s">
        <v>28</v>
      </c>
      <c r="Q185" s="125" t="s">
        <v>29</v>
      </c>
      <c r="R185" s="125" t="s">
        <v>30</v>
      </c>
      <c r="S185" s="126" t="s">
        <v>31</v>
      </c>
      <c r="T185" s="127"/>
      <c r="U185" s="124" t="s">
        <v>32</v>
      </c>
      <c r="V185" s="125" t="s">
        <v>27</v>
      </c>
      <c r="W185" s="128" t="s">
        <v>33</v>
      </c>
    </row>
    <row r="186" spans="1:23" ht="12.75">
      <c r="A186" s="129" t="s">
        <v>33</v>
      </c>
      <c r="B186" s="129" t="s">
        <v>34</v>
      </c>
      <c r="C186" s="130" t="s">
        <v>35</v>
      </c>
      <c r="D186" s="131" t="s">
        <v>36</v>
      </c>
      <c r="E186" s="131" t="s">
        <v>37</v>
      </c>
      <c r="F186" s="131"/>
      <c r="G186" s="132" t="s">
        <v>35</v>
      </c>
      <c r="H186" s="132" t="s">
        <v>32</v>
      </c>
      <c r="I186" s="130"/>
      <c r="J186" s="129" t="s">
        <v>34</v>
      </c>
      <c r="K186" s="129"/>
      <c r="L186" s="25">
        <v>150</v>
      </c>
      <c r="M186" s="129" t="s">
        <v>33</v>
      </c>
      <c r="N186" s="129" t="s">
        <v>34</v>
      </c>
      <c r="O186" s="130" t="s">
        <v>35</v>
      </c>
      <c r="P186" s="131" t="s">
        <v>36</v>
      </c>
      <c r="Q186" s="131" t="s">
        <v>37</v>
      </c>
      <c r="R186" s="131"/>
      <c r="S186" s="132" t="s">
        <v>35</v>
      </c>
      <c r="T186" s="132" t="s">
        <v>32</v>
      </c>
      <c r="U186" s="130"/>
      <c r="V186" s="129" t="s">
        <v>34</v>
      </c>
      <c r="W186" s="133"/>
    </row>
    <row r="187" spans="1:23" ht="16.5" customHeight="1">
      <c r="A187" s="134">
        <v>-1.875</v>
      </c>
      <c r="B187" s="135">
        <v>1</v>
      </c>
      <c r="C187" s="136">
        <v>8</v>
      </c>
      <c r="D187" s="158" t="s">
        <v>144</v>
      </c>
      <c r="E187" s="137" t="s">
        <v>26</v>
      </c>
      <c r="F187" s="143">
        <v>7</v>
      </c>
      <c r="G187" s="139">
        <v>50</v>
      </c>
      <c r="H187" s="139"/>
      <c r="I187" s="140">
        <v>10</v>
      </c>
      <c r="J187" s="141">
        <v>7</v>
      </c>
      <c r="K187" s="248">
        <v>1.875</v>
      </c>
      <c r="L187" s="25"/>
      <c r="M187" s="134">
        <v>-0.6875</v>
      </c>
      <c r="N187" s="135">
        <v>4</v>
      </c>
      <c r="O187" s="136">
        <v>8</v>
      </c>
      <c r="P187" s="158" t="s">
        <v>144</v>
      </c>
      <c r="Q187" s="137" t="s">
        <v>19</v>
      </c>
      <c r="R187" s="143">
        <v>7</v>
      </c>
      <c r="S187" s="139"/>
      <c r="T187" s="139">
        <v>50</v>
      </c>
      <c r="U187" s="140">
        <v>10</v>
      </c>
      <c r="V187" s="141">
        <v>4</v>
      </c>
      <c r="W187" s="244">
        <v>0.6875</v>
      </c>
    </row>
    <row r="188" spans="1:23" ht="16.5" customHeight="1">
      <c r="A188" s="134">
        <v>1.0625</v>
      </c>
      <c r="B188" s="135">
        <v>6</v>
      </c>
      <c r="C188" s="136">
        <v>3</v>
      </c>
      <c r="D188" s="159" t="s">
        <v>55</v>
      </c>
      <c r="E188" s="137" t="s">
        <v>19</v>
      </c>
      <c r="F188" s="138">
        <v>9</v>
      </c>
      <c r="G188" s="139">
        <v>150</v>
      </c>
      <c r="H188" s="139"/>
      <c r="I188" s="140">
        <v>7</v>
      </c>
      <c r="J188" s="141">
        <v>2</v>
      </c>
      <c r="K188" s="248">
        <v>-1.0625</v>
      </c>
      <c r="L188" s="25"/>
      <c r="M188" s="134">
        <v>5.25</v>
      </c>
      <c r="N188" s="135">
        <v>8</v>
      </c>
      <c r="O188" s="136">
        <v>3</v>
      </c>
      <c r="P188" s="159" t="s">
        <v>1194</v>
      </c>
      <c r="Q188" s="137" t="s">
        <v>25</v>
      </c>
      <c r="R188" s="138">
        <v>6</v>
      </c>
      <c r="S188" s="139">
        <v>200</v>
      </c>
      <c r="T188" s="139"/>
      <c r="U188" s="140">
        <v>7</v>
      </c>
      <c r="V188" s="141">
        <v>0</v>
      </c>
      <c r="W188" s="244">
        <v>-5.25</v>
      </c>
    </row>
    <row r="189" spans="1:23" ht="16.5" customHeight="1">
      <c r="A189" s="134">
        <v>4.75</v>
      </c>
      <c r="B189" s="135">
        <v>8</v>
      </c>
      <c r="C189" s="136">
        <v>6</v>
      </c>
      <c r="D189" s="158" t="s">
        <v>591</v>
      </c>
      <c r="E189" s="137" t="s">
        <v>25</v>
      </c>
      <c r="F189" s="138">
        <v>6</v>
      </c>
      <c r="G189" s="139">
        <v>300</v>
      </c>
      <c r="H189" s="139"/>
      <c r="I189" s="140">
        <v>1</v>
      </c>
      <c r="J189" s="141">
        <v>0</v>
      </c>
      <c r="K189" s="248">
        <v>-4.75</v>
      </c>
      <c r="L189" s="25"/>
      <c r="M189" s="134">
        <v>-3.375</v>
      </c>
      <c r="N189" s="135">
        <v>1</v>
      </c>
      <c r="O189" s="136">
        <v>6</v>
      </c>
      <c r="P189" s="159" t="s">
        <v>55</v>
      </c>
      <c r="Q189" s="137" t="s">
        <v>25</v>
      </c>
      <c r="R189" s="138">
        <v>9</v>
      </c>
      <c r="S189" s="139"/>
      <c r="T189" s="139">
        <v>150</v>
      </c>
      <c r="U189" s="140">
        <v>1</v>
      </c>
      <c r="V189" s="141">
        <v>7</v>
      </c>
      <c r="W189" s="244">
        <v>3.375</v>
      </c>
    </row>
    <row r="190" spans="1:23" ht="16.5" customHeight="1">
      <c r="A190" s="134">
        <v>-1.875</v>
      </c>
      <c r="B190" s="135">
        <v>1</v>
      </c>
      <c r="C190" s="136">
        <v>5</v>
      </c>
      <c r="D190" s="158" t="s">
        <v>137</v>
      </c>
      <c r="E190" s="137" t="s">
        <v>26</v>
      </c>
      <c r="F190" s="143">
        <v>8</v>
      </c>
      <c r="G190" s="139">
        <v>50</v>
      </c>
      <c r="H190" s="139"/>
      <c r="I190" s="140">
        <v>2</v>
      </c>
      <c r="J190" s="141">
        <v>7</v>
      </c>
      <c r="K190" s="248">
        <v>1.875</v>
      </c>
      <c r="L190" s="25"/>
      <c r="M190" s="134">
        <v>3.9375</v>
      </c>
      <c r="N190" s="135">
        <v>6</v>
      </c>
      <c r="O190" s="136">
        <v>5</v>
      </c>
      <c r="P190" s="158" t="s">
        <v>137</v>
      </c>
      <c r="Q190" s="137" t="s">
        <v>19</v>
      </c>
      <c r="R190" s="143">
        <v>9</v>
      </c>
      <c r="S190" s="139">
        <v>140</v>
      </c>
      <c r="T190" s="139"/>
      <c r="U190" s="140">
        <v>2</v>
      </c>
      <c r="V190" s="141">
        <v>2</v>
      </c>
      <c r="W190" s="244">
        <v>-3.9375</v>
      </c>
    </row>
    <row r="191" spans="1:23" ht="16.5" customHeight="1">
      <c r="A191" s="134">
        <v>0.0625</v>
      </c>
      <c r="B191" s="135">
        <v>4</v>
      </c>
      <c r="C191" s="136">
        <v>4</v>
      </c>
      <c r="D191" s="159" t="s">
        <v>54</v>
      </c>
      <c r="E191" s="137" t="s">
        <v>22</v>
      </c>
      <c r="F191" s="143">
        <v>8</v>
      </c>
      <c r="G191" s="139">
        <v>120</v>
      </c>
      <c r="H191" s="139"/>
      <c r="I191" s="140">
        <v>9</v>
      </c>
      <c r="J191" s="141">
        <v>4</v>
      </c>
      <c r="K191" s="248">
        <v>-0.0625</v>
      </c>
      <c r="L191" s="25"/>
      <c r="M191" s="134">
        <v>-3.375</v>
      </c>
      <c r="N191" s="135">
        <v>1</v>
      </c>
      <c r="O191" s="136">
        <v>4</v>
      </c>
      <c r="P191" s="158" t="s">
        <v>56</v>
      </c>
      <c r="Q191" s="137" t="s">
        <v>19</v>
      </c>
      <c r="R191" s="143">
        <v>6</v>
      </c>
      <c r="S191" s="139"/>
      <c r="T191" s="139">
        <v>150</v>
      </c>
      <c r="U191" s="140">
        <v>9</v>
      </c>
      <c r="V191" s="141">
        <v>7</v>
      </c>
      <c r="W191" s="244">
        <v>3.375</v>
      </c>
    </row>
    <row r="192" spans="1:23" s="37" customFormat="1" ht="9.75" customHeight="1">
      <c r="A192" s="161"/>
      <c r="B192" s="162"/>
      <c r="C192" s="44"/>
      <c r="D192" s="45"/>
      <c r="E192" s="46"/>
      <c r="F192" s="47"/>
      <c r="G192" s="48"/>
      <c r="H192" s="48"/>
      <c r="I192" s="44"/>
      <c r="J192" s="162"/>
      <c r="K192" s="161"/>
      <c r="L192" s="25"/>
      <c r="M192" s="161"/>
      <c r="N192" s="162"/>
      <c r="O192" s="44"/>
      <c r="P192" s="45"/>
      <c r="Q192" s="46"/>
      <c r="R192" s="47"/>
      <c r="S192" s="48"/>
      <c r="T192" s="48"/>
      <c r="U192" s="44"/>
      <c r="V192" s="162"/>
      <c r="W192" s="161"/>
    </row>
    <row r="193" spans="1:23" s="37" customFormat="1" ht="15">
      <c r="A193" s="17"/>
      <c r="B193" s="18" t="s">
        <v>5</v>
      </c>
      <c r="C193" s="19"/>
      <c r="D193" s="18"/>
      <c r="E193" s="20" t="s">
        <v>152</v>
      </c>
      <c r="F193" s="21"/>
      <c r="G193" s="22" t="s">
        <v>7</v>
      </c>
      <c r="H193" s="22"/>
      <c r="I193" s="23" t="s">
        <v>8</v>
      </c>
      <c r="J193" s="23"/>
      <c r="K193" s="24"/>
      <c r="L193" s="25">
        <v>150</v>
      </c>
      <c r="M193" s="17"/>
      <c r="N193" s="18" t="s">
        <v>5</v>
      </c>
      <c r="O193" s="19"/>
      <c r="P193" s="18"/>
      <c r="Q193" s="20" t="s">
        <v>153</v>
      </c>
      <c r="R193" s="21"/>
      <c r="S193" s="22" t="s">
        <v>7</v>
      </c>
      <c r="T193" s="22"/>
      <c r="U193" s="23" t="s">
        <v>10</v>
      </c>
      <c r="V193" s="23"/>
      <c r="W193" s="24"/>
    </row>
    <row r="194" spans="1:23" s="37" customFormat="1" ht="12.75">
      <c r="A194" s="27"/>
      <c r="B194" s="27"/>
      <c r="C194" s="28"/>
      <c r="D194" s="29"/>
      <c r="E194" s="29"/>
      <c r="F194" s="29"/>
      <c r="G194" s="30" t="s">
        <v>11</v>
      </c>
      <c r="H194" s="30"/>
      <c r="I194" s="23" t="s">
        <v>12</v>
      </c>
      <c r="J194" s="23"/>
      <c r="K194" s="24"/>
      <c r="L194" s="25">
        <v>150</v>
      </c>
      <c r="M194" s="27"/>
      <c r="N194" s="27"/>
      <c r="O194" s="28"/>
      <c r="P194" s="29"/>
      <c r="Q194" s="29"/>
      <c r="R194" s="29"/>
      <c r="S194" s="30" t="s">
        <v>11</v>
      </c>
      <c r="T194" s="30"/>
      <c r="U194" s="23" t="s">
        <v>13</v>
      </c>
      <c r="V194" s="23"/>
      <c r="W194" s="24"/>
    </row>
    <row r="195" spans="1:23" s="37" customFormat="1" ht="4.5" customHeight="1">
      <c r="A195" s="75"/>
      <c r="B195" s="76"/>
      <c r="C195" s="77"/>
      <c r="D195" s="78"/>
      <c r="E195" s="79"/>
      <c r="F195" s="80"/>
      <c r="G195" s="81"/>
      <c r="H195" s="81"/>
      <c r="I195" s="77"/>
      <c r="J195" s="76"/>
      <c r="K195" s="82"/>
      <c r="L195" s="74"/>
      <c r="M195" s="75"/>
      <c r="N195" s="76"/>
      <c r="O195" s="77"/>
      <c r="P195" s="78"/>
      <c r="Q195" s="79"/>
      <c r="R195" s="80"/>
      <c r="S195" s="81"/>
      <c r="T195" s="81"/>
      <c r="U195" s="77"/>
      <c r="V195" s="76"/>
      <c r="W195" s="82"/>
    </row>
    <row r="196" spans="1:23" s="37" customFormat="1" ht="12.75" customHeight="1">
      <c r="A196" s="83"/>
      <c r="B196" s="84"/>
      <c r="C196" s="85"/>
      <c r="D196" s="86"/>
      <c r="E196" s="33" t="s">
        <v>14</v>
      </c>
      <c r="F196" s="87" t="s">
        <v>124</v>
      </c>
      <c r="G196" s="88"/>
      <c r="H196" s="89"/>
      <c r="I196" s="39"/>
      <c r="J196" s="216"/>
      <c r="K196" s="174"/>
      <c r="L196" s="91"/>
      <c r="M196" s="83"/>
      <c r="N196" s="84"/>
      <c r="O196" s="85"/>
      <c r="P196" s="86"/>
      <c r="Q196" s="33" t="s">
        <v>14</v>
      </c>
      <c r="R196" s="87" t="s">
        <v>1031</v>
      </c>
      <c r="S196" s="88"/>
      <c r="T196" s="89"/>
      <c r="U196" s="39"/>
      <c r="V196" s="216"/>
      <c r="W196" s="174"/>
    </row>
    <row r="197" spans="1:23" s="37" customFormat="1" ht="12.75" customHeight="1">
      <c r="A197" s="83"/>
      <c r="B197" s="84"/>
      <c r="C197" s="85"/>
      <c r="D197" s="86"/>
      <c r="E197" s="38" t="s">
        <v>15</v>
      </c>
      <c r="F197" s="87" t="s">
        <v>208</v>
      </c>
      <c r="G197" s="92"/>
      <c r="H197" s="89"/>
      <c r="I197" s="41"/>
      <c r="J197" s="217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K197" s="218"/>
      <c r="L197" s="91"/>
      <c r="M197" s="83"/>
      <c r="N197" s="84"/>
      <c r="O197" s="85"/>
      <c r="P197" s="86"/>
      <c r="Q197" s="38" t="s">
        <v>15</v>
      </c>
      <c r="R197" s="87" t="s">
        <v>1195</v>
      </c>
      <c r="S197" s="92"/>
      <c r="T197" s="89"/>
      <c r="U197" s="41"/>
      <c r="V197" s="217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18.1</v>
      </c>
      <c r="W197" s="218"/>
    </row>
    <row r="198" spans="1:23" s="37" customFormat="1" ht="12.75" customHeight="1">
      <c r="A198" s="83"/>
      <c r="B198" s="84"/>
      <c r="C198" s="85"/>
      <c r="D198" s="86"/>
      <c r="E198" s="38" t="s">
        <v>16</v>
      </c>
      <c r="F198" s="87" t="s">
        <v>1196</v>
      </c>
      <c r="G198" s="88"/>
      <c r="H198" s="89"/>
      <c r="I198" s="219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12.1</v>
      </c>
      <c r="J198" s="217" t="str">
        <f>IF(J197="","","+")</f>
        <v>+</v>
      </c>
      <c r="K198" s="220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4.1</v>
      </c>
      <c r="L198" s="91"/>
      <c r="M198" s="83"/>
      <c r="N198" s="84"/>
      <c r="O198" s="85"/>
      <c r="P198" s="86"/>
      <c r="Q198" s="38" t="s">
        <v>16</v>
      </c>
      <c r="R198" s="87" t="s">
        <v>1147</v>
      </c>
      <c r="S198" s="88"/>
      <c r="T198" s="89"/>
      <c r="U198" s="219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12.1</v>
      </c>
      <c r="V198" s="217" t="str">
        <f>IF(V197="","","+")</f>
        <v>+</v>
      </c>
      <c r="W198" s="220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10.1</v>
      </c>
    </row>
    <row r="199" spans="1:23" s="37" customFormat="1" ht="12.75" customHeight="1">
      <c r="A199" s="83"/>
      <c r="B199" s="84"/>
      <c r="C199" s="85"/>
      <c r="D199" s="86"/>
      <c r="E199" s="33" t="s">
        <v>17</v>
      </c>
      <c r="F199" s="87" t="s">
        <v>1197</v>
      </c>
      <c r="G199" s="88"/>
      <c r="H199" s="89"/>
      <c r="I199" s="41"/>
      <c r="J199" s="217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13.1</v>
      </c>
      <c r="K199" s="218"/>
      <c r="L199" s="91"/>
      <c r="M199" s="83"/>
      <c r="N199" s="84"/>
      <c r="O199" s="85"/>
      <c r="P199" s="86"/>
      <c r="Q199" s="33" t="s">
        <v>17</v>
      </c>
      <c r="R199" s="87" t="s">
        <v>671</v>
      </c>
      <c r="S199" s="88"/>
      <c r="T199" s="89"/>
      <c r="U199" s="41"/>
      <c r="V199" s="217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0.1</v>
      </c>
      <c r="W199" s="218"/>
    </row>
    <row r="200" spans="1:23" s="37" customFormat="1" ht="12.75" customHeight="1">
      <c r="A200" s="94" t="s">
        <v>14</v>
      </c>
      <c r="B200" s="95" t="s">
        <v>1124</v>
      </c>
      <c r="C200" s="85"/>
      <c r="D200" s="86"/>
      <c r="E200" s="96"/>
      <c r="F200" s="88"/>
      <c r="G200" s="33" t="s">
        <v>14</v>
      </c>
      <c r="H200" s="97" t="s">
        <v>1198</v>
      </c>
      <c r="I200" s="88"/>
      <c r="J200" s="92"/>
      <c r="K200" s="90"/>
      <c r="L200" s="91"/>
      <c r="M200" s="94" t="s">
        <v>14</v>
      </c>
      <c r="N200" s="95" t="s">
        <v>1199</v>
      </c>
      <c r="O200" s="85"/>
      <c r="P200" s="86"/>
      <c r="Q200" s="96"/>
      <c r="R200" s="88"/>
      <c r="S200" s="33" t="s">
        <v>14</v>
      </c>
      <c r="T200" s="97" t="s">
        <v>1200</v>
      </c>
      <c r="U200" s="88"/>
      <c r="V200" s="92"/>
      <c r="W200" s="90"/>
    </row>
    <row r="201" spans="1:23" s="37" customFormat="1" ht="12.75" customHeight="1">
      <c r="A201" s="98" t="s">
        <v>15</v>
      </c>
      <c r="B201" s="95" t="s">
        <v>1201</v>
      </c>
      <c r="C201" s="99"/>
      <c r="D201" s="86"/>
      <c r="E201" s="96"/>
      <c r="F201" s="100"/>
      <c r="G201" s="38" t="s">
        <v>15</v>
      </c>
      <c r="H201" s="144" t="s">
        <v>679</v>
      </c>
      <c r="I201" s="88"/>
      <c r="J201" s="92"/>
      <c r="K201" s="90"/>
      <c r="L201" s="91"/>
      <c r="M201" s="98" t="s">
        <v>15</v>
      </c>
      <c r="N201" s="95" t="s">
        <v>233</v>
      </c>
      <c r="O201" s="99"/>
      <c r="P201" s="86"/>
      <c r="Q201" s="96"/>
      <c r="R201" s="100"/>
      <c r="S201" s="38" t="s">
        <v>15</v>
      </c>
      <c r="T201" s="97" t="s">
        <v>869</v>
      </c>
      <c r="U201" s="88"/>
      <c r="V201" s="92"/>
      <c r="W201" s="90"/>
    </row>
    <row r="202" spans="1:23" s="37" customFormat="1" ht="12.75" customHeight="1">
      <c r="A202" s="98" t="s">
        <v>16</v>
      </c>
      <c r="B202" s="95" t="s">
        <v>12</v>
      </c>
      <c r="C202" s="85"/>
      <c r="D202" s="86"/>
      <c r="E202" s="96"/>
      <c r="F202" s="100"/>
      <c r="G202" s="38" t="s">
        <v>16</v>
      </c>
      <c r="H202" s="97" t="s">
        <v>1202</v>
      </c>
      <c r="I202" s="88"/>
      <c r="J202" s="88"/>
      <c r="K202" s="90"/>
      <c r="L202" s="91"/>
      <c r="M202" s="98" t="s">
        <v>16</v>
      </c>
      <c r="N202" s="95" t="s">
        <v>1105</v>
      </c>
      <c r="O202" s="85"/>
      <c r="P202" s="86"/>
      <c r="Q202" s="96"/>
      <c r="R202" s="100"/>
      <c r="S202" s="38" t="s">
        <v>16</v>
      </c>
      <c r="T202" s="97" t="s">
        <v>821</v>
      </c>
      <c r="U202" s="88"/>
      <c r="V202" s="88"/>
      <c r="W202" s="90"/>
    </row>
    <row r="203" spans="1:23" s="37" customFormat="1" ht="12.75" customHeight="1">
      <c r="A203" s="94" t="s">
        <v>17</v>
      </c>
      <c r="B203" s="95" t="s">
        <v>1203</v>
      </c>
      <c r="C203" s="99"/>
      <c r="D203" s="86"/>
      <c r="E203" s="96"/>
      <c r="F203" s="88"/>
      <c r="G203" s="33" t="s">
        <v>17</v>
      </c>
      <c r="H203" s="97" t="s">
        <v>852</v>
      </c>
      <c r="I203" s="88"/>
      <c r="J203" s="101" t="s">
        <v>106</v>
      </c>
      <c r="K203" s="90"/>
      <c r="L203" s="91"/>
      <c r="M203" s="94" t="s">
        <v>17</v>
      </c>
      <c r="N203" s="95" t="s">
        <v>185</v>
      </c>
      <c r="O203" s="99"/>
      <c r="P203" s="86"/>
      <c r="Q203" s="96"/>
      <c r="R203" s="88"/>
      <c r="S203" s="33" t="s">
        <v>17</v>
      </c>
      <c r="T203" s="97" t="s">
        <v>581</v>
      </c>
      <c r="U203" s="88"/>
      <c r="V203" s="101" t="s">
        <v>106</v>
      </c>
      <c r="W203" s="90"/>
    </row>
    <row r="204" spans="1:23" s="37" customFormat="1" ht="12.75" customHeight="1">
      <c r="A204" s="103"/>
      <c r="B204" s="99"/>
      <c r="C204" s="99"/>
      <c r="D204" s="86"/>
      <c r="E204" s="33" t="s">
        <v>14</v>
      </c>
      <c r="F204" s="87" t="s">
        <v>1204</v>
      </c>
      <c r="G204" s="88"/>
      <c r="H204" s="104"/>
      <c r="I204" s="105" t="s">
        <v>19</v>
      </c>
      <c r="J204" s="106" t="s">
        <v>1205</v>
      </c>
      <c r="K204" s="90"/>
      <c r="L204" s="91"/>
      <c r="M204" s="103"/>
      <c r="N204" s="99"/>
      <c r="O204" s="99"/>
      <c r="P204" s="86"/>
      <c r="Q204" s="33" t="s">
        <v>14</v>
      </c>
      <c r="R204" s="93" t="s">
        <v>1206</v>
      </c>
      <c r="S204" s="88"/>
      <c r="T204" s="104"/>
      <c r="U204" s="105" t="s">
        <v>19</v>
      </c>
      <c r="V204" s="106" t="s">
        <v>1207</v>
      </c>
      <c r="W204" s="90"/>
    </row>
    <row r="205" spans="1:23" s="37" customFormat="1" ht="12.75" customHeight="1">
      <c r="A205" s="83"/>
      <c r="B205" s="107" t="s">
        <v>21</v>
      </c>
      <c r="C205" s="85"/>
      <c r="D205" s="86"/>
      <c r="E205" s="38" t="s">
        <v>15</v>
      </c>
      <c r="F205" s="87" t="s">
        <v>1208</v>
      </c>
      <c r="G205" s="88"/>
      <c r="H205" s="89"/>
      <c r="I205" s="105" t="s">
        <v>22</v>
      </c>
      <c r="J205" s="108" t="s">
        <v>1205</v>
      </c>
      <c r="K205" s="90"/>
      <c r="L205" s="91"/>
      <c r="M205" s="83"/>
      <c r="N205" s="107" t="s">
        <v>21</v>
      </c>
      <c r="O205" s="85"/>
      <c r="P205" s="86"/>
      <c r="Q205" s="38" t="s">
        <v>15</v>
      </c>
      <c r="R205" s="87" t="s">
        <v>541</v>
      </c>
      <c r="S205" s="88"/>
      <c r="T205" s="89"/>
      <c r="U205" s="105" t="s">
        <v>22</v>
      </c>
      <c r="V205" s="108" t="s">
        <v>1207</v>
      </c>
      <c r="W205" s="90"/>
    </row>
    <row r="206" spans="1:23" s="37" customFormat="1" ht="12.75" customHeight="1">
      <c r="A206" s="83"/>
      <c r="B206" s="107" t="s">
        <v>1209</v>
      </c>
      <c r="C206" s="85"/>
      <c r="D206" s="86"/>
      <c r="E206" s="38" t="s">
        <v>16</v>
      </c>
      <c r="F206" s="87" t="s">
        <v>146</v>
      </c>
      <c r="G206" s="92"/>
      <c r="H206" s="89"/>
      <c r="I206" s="105" t="s">
        <v>25</v>
      </c>
      <c r="J206" s="108" t="s">
        <v>1210</v>
      </c>
      <c r="K206" s="90"/>
      <c r="L206" s="91"/>
      <c r="M206" s="83"/>
      <c r="N206" s="107" t="s">
        <v>1211</v>
      </c>
      <c r="O206" s="85"/>
      <c r="P206" s="86"/>
      <c r="Q206" s="38" t="s">
        <v>16</v>
      </c>
      <c r="R206" s="93" t="s">
        <v>854</v>
      </c>
      <c r="S206" s="92"/>
      <c r="T206" s="89"/>
      <c r="U206" s="105" t="s">
        <v>25</v>
      </c>
      <c r="V206" s="108" t="s">
        <v>1212</v>
      </c>
      <c r="W206" s="90"/>
    </row>
    <row r="207" spans="1:23" s="37" customFormat="1" ht="12.75" customHeight="1">
      <c r="A207" s="109"/>
      <c r="B207" s="110"/>
      <c r="C207" s="110"/>
      <c r="D207" s="86"/>
      <c r="E207" s="33" t="s">
        <v>17</v>
      </c>
      <c r="F207" s="95" t="s">
        <v>1191</v>
      </c>
      <c r="G207" s="110"/>
      <c r="H207" s="110"/>
      <c r="I207" s="111" t="s">
        <v>26</v>
      </c>
      <c r="J207" s="108" t="s">
        <v>1213</v>
      </c>
      <c r="K207" s="112"/>
      <c r="L207" s="113"/>
      <c r="M207" s="109"/>
      <c r="N207" s="110"/>
      <c r="O207" s="110"/>
      <c r="P207" s="86"/>
      <c r="Q207" s="33" t="s">
        <v>17</v>
      </c>
      <c r="R207" s="95" t="s">
        <v>1214</v>
      </c>
      <c r="S207" s="110"/>
      <c r="T207" s="110"/>
      <c r="U207" s="111" t="s">
        <v>26</v>
      </c>
      <c r="V207" s="108" t="s">
        <v>1212</v>
      </c>
      <c r="W207" s="112"/>
    </row>
    <row r="208" spans="1:23" ht="4.5" customHeight="1">
      <c r="A208" s="114"/>
      <c r="B208" s="115"/>
      <c r="C208" s="116"/>
      <c r="D208" s="117"/>
      <c r="E208" s="118"/>
      <c r="F208" s="119"/>
      <c r="G208" s="120"/>
      <c r="H208" s="120"/>
      <c r="I208" s="116"/>
      <c r="J208" s="115"/>
      <c r="K208" s="121"/>
      <c r="L208" s="122"/>
      <c r="M208" s="114"/>
      <c r="N208" s="115"/>
      <c r="O208" s="116"/>
      <c r="P208" s="117"/>
      <c r="Q208" s="118"/>
      <c r="R208" s="119"/>
      <c r="S208" s="120"/>
      <c r="T208" s="120"/>
      <c r="U208" s="116"/>
      <c r="V208" s="115"/>
      <c r="W208" s="121"/>
    </row>
    <row r="209" spans="1:23" ht="14.25" customHeight="1">
      <c r="A209" s="123"/>
      <c r="B209" s="123" t="s">
        <v>27</v>
      </c>
      <c r="C209" s="124"/>
      <c r="D209" s="125" t="s">
        <v>28</v>
      </c>
      <c r="E209" s="125" t="s">
        <v>29</v>
      </c>
      <c r="F209" s="125" t="s">
        <v>30</v>
      </c>
      <c r="G209" s="126" t="s">
        <v>31</v>
      </c>
      <c r="H209" s="127"/>
      <c r="I209" s="124" t="s">
        <v>32</v>
      </c>
      <c r="J209" s="125" t="s">
        <v>27</v>
      </c>
      <c r="K209" s="123" t="s">
        <v>33</v>
      </c>
      <c r="L209" s="25">
        <v>150</v>
      </c>
      <c r="M209" s="123"/>
      <c r="N209" s="123" t="s">
        <v>27</v>
      </c>
      <c r="O209" s="124"/>
      <c r="P209" s="125" t="s">
        <v>28</v>
      </c>
      <c r="Q209" s="125" t="s">
        <v>29</v>
      </c>
      <c r="R209" s="125" t="s">
        <v>30</v>
      </c>
      <c r="S209" s="126" t="s">
        <v>31</v>
      </c>
      <c r="T209" s="127"/>
      <c r="U209" s="124" t="s">
        <v>32</v>
      </c>
      <c r="V209" s="125" t="s">
        <v>27</v>
      </c>
      <c r="W209" s="128" t="s">
        <v>33</v>
      </c>
    </row>
    <row r="210" spans="1:23" ht="14.25" customHeight="1">
      <c r="A210" s="129" t="s">
        <v>33</v>
      </c>
      <c r="B210" s="129" t="s">
        <v>34</v>
      </c>
      <c r="C210" s="130" t="s">
        <v>35</v>
      </c>
      <c r="D210" s="131" t="s">
        <v>36</v>
      </c>
      <c r="E210" s="131" t="s">
        <v>37</v>
      </c>
      <c r="F210" s="131"/>
      <c r="G210" s="132" t="s">
        <v>35</v>
      </c>
      <c r="H210" s="132" t="s">
        <v>32</v>
      </c>
      <c r="I210" s="130"/>
      <c r="J210" s="129" t="s">
        <v>34</v>
      </c>
      <c r="K210" s="129"/>
      <c r="L210" s="25">
        <v>150</v>
      </c>
      <c r="M210" s="129" t="s">
        <v>33</v>
      </c>
      <c r="N210" s="129" t="s">
        <v>34</v>
      </c>
      <c r="O210" s="130" t="s">
        <v>35</v>
      </c>
      <c r="P210" s="131" t="s">
        <v>36</v>
      </c>
      <c r="Q210" s="131" t="s">
        <v>37</v>
      </c>
      <c r="R210" s="131"/>
      <c r="S210" s="132" t="s">
        <v>35</v>
      </c>
      <c r="T210" s="132" t="s">
        <v>32</v>
      </c>
      <c r="U210" s="130"/>
      <c r="V210" s="129" t="s">
        <v>34</v>
      </c>
      <c r="W210" s="133"/>
    </row>
    <row r="211" spans="1:23" ht="16.5" customHeight="1">
      <c r="A211" s="134">
        <v>-6.25</v>
      </c>
      <c r="B211" s="135">
        <v>0</v>
      </c>
      <c r="C211" s="136">
        <v>2</v>
      </c>
      <c r="D211" s="243" t="s">
        <v>38</v>
      </c>
      <c r="E211" s="137" t="s">
        <v>22</v>
      </c>
      <c r="F211" s="143">
        <v>7</v>
      </c>
      <c r="G211" s="139"/>
      <c r="H211" s="139">
        <v>100</v>
      </c>
      <c r="I211" s="140">
        <v>3</v>
      </c>
      <c r="J211" s="141">
        <v>8</v>
      </c>
      <c r="K211" s="248">
        <v>6.25</v>
      </c>
      <c r="L211" s="25"/>
      <c r="M211" s="134">
        <v>9.875</v>
      </c>
      <c r="N211" s="135">
        <v>8</v>
      </c>
      <c r="O211" s="136">
        <v>2</v>
      </c>
      <c r="P211" s="158" t="s">
        <v>667</v>
      </c>
      <c r="Q211" s="137" t="s">
        <v>19</v>
      </c>
      <c r="R211" s="143">
        <v>10</v>
      </c>
      <c r="S211" s="139">
        <v>870</v>
      </c>
      <c r="T211" s="139"/>
      <c r="U211" s="140">
        <v>3</v>
      </c>
      <c r="V211" s="141">
        <v>0</v>
      </c>
      <c r="W211" s="244">
        <v>-9.875</v>
      </c>
    </row>
    <row r="212" spans="1:23" ht="16.5" customHeight="1">
      <c r="A212" s="134">
        <v>-0.375</v>
      </c>
      <c r="B212" s="135">
        <v>4</v>
      </c>
      <c r="C212" s="136">
        <v>5</v>
      </c>
      <c r="D212" s="245" t="s">
        <v>54</v>
      </c>
      <c r="E212" s="137" t="s">
        <v>22</v>
      </c>
      <c r="F212" s="143">
        <v>9</v>
      </c>
      <c r="G212" s="139">
        <v>150</v>
      </c>
      <c r="H212" s="139"/>
      <c r="I212" s="140">
        <v>4</v>
      </c>
      <c r="J212" s="141">
        <v>4</v>
      </c>
      <c r="K212" s="248">
        <v>0.375</v>
      </c>
      <c r="L212" s="25"/>
      <c r="M212" s="134">
        <v>-2.875</v>
      </c>
      <c r="N212" s="135">
        <v>4</v>
      </c>
      <c r="O212" s="136">
        <v>5</v>
      </c>
      <c r="P212" s="247" t="s">
        <v>114</v>
      </c>
      <c r="Q212" s="137" t="s">
        <v>22</v>
      </c>
      <c r="R212" s="143">
        <v>10</v>
      </c>
      <c r="S212" s="139">
        <v>130</v>
      </c>
      <c r="T212" s="139"/>
      <c r="U212" s="140">
        <v>4</v>
      </c>
      <c r="V212" s="141">
        <v>4</v>
      </c>
      <c r="W212" s="244">
        <v>2.875</v>
      </c>
    </row>
    <row r="213" spans="1:23" ht="16.5" customHeight="1">
      <c r="A213" s="134">
        <v>5.25</v>
      </c>
      <c r="B213" s="135">
        <v>6</v>
      </c>
      <c r="C213" s="136">
        <v>9</v>
      </c>
      <c r="D213" s="243" t="s">
        <v>38</v>
      </c>
      <c r="E213" s="137" t="s">
        <v>22</v>
      </c>
      <c r="F213" s="143">
        <v>9</v>
      </c>
      <c r="G213" s="139">
        <v>400</v>
      </c>
      <c r="H213" s="139"/>
      <c r="I213" s="140">
        <v>8</v>
      </c>
      <c r="J213" s="141">
        <v>2</v>
      </c>
      <c r="K213" s="248">
        <v>-5.25</v>
      </c>
      <c r="L213" s="25"/>
      <c r="M213" s="134">
        <v>7.375</v>
      </c>
      <c r="N213" s="135">
        <v>6</v>
      </c>
      <c r="O213" s="136">
        <v>9</v>
      </c>
      <c r="P213" s="158" t="s">
        <v>667</v>
      </c>
      <c r="Q213" s="137" t="s">
        <v>19</v>
      </c>
      <c r="R213" s="143">
        <v>9</v>
      </c>
      <c r="S213" s="139">
        <v>670</v>
      </c>
      <c r="T213" s="139"/>
      <c r="U213" s="140">
        <v>8</v>
      </c>
      <c r="V213" s="141">
        <v>2</v>
      </c>
      <c r="W213" s="244">
        <v>-7.375</v>
      </c>
    </row>
    <row r="214" spans="1:23" ht="16.5" customHeight="1">
      <c r="A214" s="134">
        <v>7.25</v>
      </c>
      <c r="B214" s="135">
        <v>8</v>
      </c>
      <c r="C214" s="136">
        <v>6</v>
      </c>
      <c r="D214" s="158" t="s">
        <v>1215</v>
      </c>
      <c r="E214" s="137" t="s">
        <v>25</v>
      </c>
      <c r="F214" s="143">
        <v>5</v>
      </c>
      <c r="G214" s="139">
        <v>500</v>
      </c>
      <c r="H214" s="139"/>
      <c r="I214" s="140">
        <v>7</v>
      </c>
      <c r="J214" s="141">
        <v>0</v>
      </c>
      <c r="K214" s="248">
        <v>-7.25</v>
      </c>
      <c r="L214" s="25"/>
      <c r="M214" s="134">
        <v>-3.625</v>
      </c>
      <c r="N214" s="135">
        <v>2</v>
      </c>
      <c r="O214" s="136">
        <v>6</v>
      </c>
      <c r="P214" s="158" t="s">
        <v>137</v>
      </c>
      <c r="Q214" s="137" t="s">
        <v>25</v>
      </c>
      <c r="R214" s="143">
        <v>7</v>
      </c>
      <c r="S214" s="139">
        <v>100</v>
      </c>
      <c r="T214" s="139"/>
      <c r="U214" s="140">
        <v>7</v>
      </c>
      <c r="V214" s="141">
        <v>6</v>
      </c>
      <c r="W214" s="244">
        <v>3.625</v>
      </c>
    </row>
    <row r="215" spans="1:23" ht="16.5" customHeight="1">
      <c r="A215" s="134">
        <v>-4.9375</v>
      </c>
      <c r="B215" s="135">
        <v>2</v>
      </c>
      <c r="C215" s="136">
        <v>1</v>
      </c>
      <c r="D215" s="243" t="s">
        <v>38</v>
      </c>
      <c r="E215" s="137" t="s">
        <v>22</v>
      </c>
      <c r="F215" s="143">
        <v>8</v>
      </c>
      <c r="G215" s="139"/>
      <c r="H215" s="139">
        <v>50</v>
      </c>
      <c r="I215" s="140">
        <v>10</v>
      </c>
      <c r="J215" s="141">
        <v>6</v>
      </c>
      <c r="K215" s="248">
        <v>4.9375</v>
      </c>
      <c r="L215" s="25"/>
      <c r="M215" s="134">
        <v>-7.625</v>
      </c>
      <c r="N215" s="135">
        <v>0</v>
      </c>
      <c r="O215" s="136">
        <v>1</v>
      </c>
      <c r="P215" s="158" t="s">
        <v>49</v>
      </c>
      <c r="Q215" s="137" t="s">
        <v>25</v>
      </c>
      <c r="R215" s="143">
        <v>8</v>
      </c>
      <c r="S215" s="139"/>
      <c r="T215" s="139">
        <v>110</v>
      </c>
      <c r="U215" s="140">
        <v>10</v>
      </c>
      <c r="V215" s="141">
        <v>8</v>
      </c>
      <c r="W215" s="244">
        <v>7.625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6" bestFit="1" customWidth="1"/>
    <col min="2" max="2" width="5.25390625" style="26" customWidth="1"/>
    <col min="3" max="3" width="3.625" style="50" bestFit="1" customWidth="1"/>
    <col min="4" max="4" width="6.375" style="26" customWidth="1"/>
    <col min="5" max="5" width="3.25390625" style="26" customWidth="1"/>
    <col min="6" max="6" width="3.75390625" style="26" customWidth="1"/>
    <col min="7" max="7" width="6.875" style="26" customWidth="1"/>
    <col min="8" max="8" width="6.25390625" style="26" customWidth="1"/>
    <col min="9" max="9" width="3.625" style="50" bestFit="1" customWidth="1"/>
    <col min="10" max="10" width="5.125" style="26" customWidth="1"/>
    <col min="11" max="11" width="6.00390625" style="26" bestFit="1" customWidth="1"/>
    <col min="12" max="12" width="0.74609375" style="49" customWidth="1"/>
    <col min="13" max="13" width="6.00390625" style="26" bestFit="1" customWidth="1"/>
    <col min="14" max="14" width="5.25390625" style="26" customWidth="1"/>
    <col min="15" max="15" width="3.625" style="50" bestFit="1" customWidth="1"/>
    <col min="16" max="16" width="5.75390625" style="26" customWidth="1"/>
    <col min="17" max="17" width="3.25390625" style="26" customWidth="1"/>
    <col min="18" max="18" width="3.75390625" style="26" customWidth="1"/>
    <col min="19" max="19" width="7.375" style="26" customWidth="1"/>
    <col min="20" max="20" width="5.75390625" style="26" customWidth="1"/>
    <col min="21" max="21" width="3.625" style="50" bestFit="1" customWidth="1"/>
    <col min="22" max="22" width="5.25390625" style="26" customWidth="1"/>
    <col min="23" max="23" width="6.00390625" style="26" bestFit="1" customWidth="1"/>
    <col min="24" max="16384" width="5.00390625" style="26" customWidth="1"/>
  </cols>
  <sheetData>
    <row r="1" spans="1:23" ht="15">
      <c r="A1" s="17"/>
      <c r="B1" s="18" t="s">
        <v>5</v>
      </c>
      <c r="C1" s="19"/>
      <c r="D1" s="18"/>
      <c r="E1" s="20" t="s">
        <v>6</v>
      </c>
      <c r="F1" s="21"/>
      <c r="G1" s="22" t="s">
        <v>7</v>
      </c>
      <c r="H1" s="22"/>
      <c r="I1" s="23" t="s">
        <v>8</v>
      </c>
      <c r="J1" s="23"/>
      <c r="K1" s="24"/>
      <c r="L1" s="25">
        <v>150</v>
      </c>
      <c r="M1" s="17"/>
      <c r="N1" s="18" t="s">
        <v>5</v>
      </c>
      <c r="O1" s="19"/>
      <c r="P1" s="18"/>
      <c r="Q1" s="20" t="s">
        <v>9</v>
      </c>
      <c r="R1" s="21"/>
      <c r="S1" s="22" t="s">
        <v>7</v>
      </c>
      <c r="T1" s="22"/>
      <c r="U1" s="23" t="s">
        <v>10</v>
      </c>
      <c r="V1" s="23"/>
      <c r="W1" s="24"/>
    </row>
    <row r="2" spans="1:23" ht="12.75">
      <c r="A2" s="27"/>
      <c r="B2" s="27"/>
      <c r="C2" s="28"/>
      <c r="D2" s="29"/>
      <c r="E2" s="29"/>
      <c r="F2" s="29"/>
      <c r="G2" s="30" t="s">
        <v>11</v>
      </c>
      <c r="H2" s="30"/>
      <c r="I2" s="23" t="s">
        <v>12</v>
      </c>
      <c r="J2" s="23"/>
      <c r="K2" s="24"/>
      <c r="L2" s="25">
        <v>150</v>
      </c>
      <c r="M2" s="27"/>
      <c r="N2" s="27"/>
      <c r="O2" s="28"/>
      <c r="P2" s="29"/>
      <c r="Q2" s="29"/>
      <c r="R2" s="29"/>
      <c r="S2" s="30" t="s">
        <v>11</v>
      </c>
      <c r="T2" s="30"/>
      <c r="U2" s="23" t="s">
        <v>13</v>
      </c>
      <c r="V2" s="23"/>
      <c r="W2" s="24"/>
    </row>
    <row r="3" spans="1:23" ht="4.5" customHeight="1">
      <c r="A3" s="75"/>
      <c r="B3" s="76"/>
      <c r="C3" s="77"/>
      <c r="D3" s="78"/>
      <c r="E3" s="79"/>
      <c r="F3" s="80"/>
      <c r="G3" s="81"/>
      <c r="H3" s="81"/>
      <c r="I3" s="77"/>
      <c r="J3" s="76"/>
      <c r="K3" s="82"/>
      <c r="L3" s="74"/>
      <c r="M3" s="75"/>
      <c r="N3" s="76"/>
      <c r="O3" s="77"/>
      <c r="P3" s="78"/>
      <c r="Q3" s="79"/>
      <c r="R3" s="80"/>
      <c r="S3" s="81"/>
      <c r="T3" s="81"/>
      <c r="U3" s="77"/>
      <c r="V3" s="76"/>
      <c r="W3" s="82"/>
    </row>
    <row r="4" spans="1:23" s="37" customFormat="1" ht="12.75" customHeight="1">
      <c r="A4" s="83"/>
      <c r="B4" s="84"/>
      <c r="C4" s="85"/>
      <c r="D4" s="86"/>
      <c r="E4" s="33" t="s">
        <v>14</v>
      </c>
      <c r="F4" s="87" t="s">
        <v>142</v>
      </c>
      <c r="G4" s="88"/>
      <c r="H4" s="89"/>
      <c r="I4" s="39"/>
      <c r="J4" s="216"/>
      <c r="K4" s="174"/>
      <c r="L4" s="91"/>
      <c r="M4" s="83"/>
      <c r="N4" s="84"/>
      <c r="O4" s="85"/>
      <c r="P4" s="86"/>
      <c r="Q4" s="33" t="s">
        <v>14</v>
      </c>
      <c r="R4" s="87" t="s">
        <v>569</v>
      </c>
      <c r="S4" s="88"/>
      <c r="T4" s="89"/>
      <c r="U4" s="39"/>
      <c r="V4" s="216"/>
      <c r="W4" s="174"/>
    </row>
    <row r="5" spans="1:23" s="37" customFormat="1" ht="12.75" customHeight="1">
      <c r="A5" s="83"/>
      <c r="B5" s="84"/>
      <c r="C5" s="85"/>
      <c r="D5" s="86"/>
      <c r="E5" s="38" t="s">
        <v>15</v>
      </c>
      <c r="F5" s="87" t="s">
        <v>1216</v>
      </c>
      <c r="G5" s="92"/>
      <c r="H5" s="89"/>
      <c r="I5" s="41"/>
      <c r="J5" s="21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218"/>
      <c r="L5" s="91"/>
      <c r="M5" s="83"/>
      <c r="N5" s="84"/>
      <c r="O5" s="85"/>
      <c r="P5" s="86"/>
      <c r="Q5" s="38" t="s">
        <v>15</v>
      </c>
      <c r="R5" s="87" t="s">
        <v>536</v>
      </c>
      <c r="S5" s="92"/>
      <c r="T5" s="89"/>
      <c r="U5" s="41"/>
      <c r="V5" s="217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218"/>
    </row>
    <row r="6" spans="1:23" s="37" customFormat="1" ht="12.75" customHeight="1">
      <c r="A6" s="83"/>
      <c r="B6" s="84"/>
      <c r="C6" s="85"/>
      <c r="D6" s="86"/>
      <c r="E6" s="38" t="s">
        <v>16</v>
      </c>
      <c r="F6" s="87" t="s">
        <v>946</v>
      </c>
      <c r="G6" s="88"/>
      <c r="H6" s="89"/>
      <c r="I6" s="219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J6" s="217" t="str">
        <f>IF(J5="","","+")</f>
        <v>+</v>
      </c>
      <c r="K6" s="220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20.1</v>
      </c>
      <c r="L6" s="91"/>
      <c r="M6" s="83"/>
      <c r="N6" s="84"/>
      <c r="O6" s="85"/>
      <c r="P6" s="86"/>
      <c r="Q6" s="38" t="s">
        <v>16</v>
      </c>
      <c r="R6" s="87" t="s">
        <v>869</v>
      </c>
      <c r="S6" s="88"/>
      <c r="T6" s="89"/>
      <c r="U6" s="219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217" t="str">
        <f>IF(V5="","","+")</f>
        <v>+</v>
      </c>
      <c r="W6" s="220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</row>
    <row r="7" spans="1:23" s="37" customFormat="1" ht="12.75" customHeight="1">
      <c r="A7" s="83"/>
      <c r="B7" s="84"/>
      <c r="C7" s="85"/>
      <c r="D7" s="86"/>
      <c r="E7" s="33" t="s">
        <v>17</v>
      </c>
      <c r="F7" s="87" t="s">
        <v>1217</v>
      </c>
      <c r="G7" s="88"/>
      <c r="H7" s="89"/>
      <c r="I7" s="41"/>
      <c r="J7" s="217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K7" s="218"/>
      <c r="L7" s="91"/>
      <c r="M7" s="83"/>
      <c r="N7" s="84"/>
      <c r="O7" s="85"/>
      <c r="P7" s="86"/>
      <c r="Q7" s="33" t="s">
        <v>17</v>
      </c>
      <c r="R7" s="87" t="s">
        <v>735</v>
      </c>
      <c r="S7" s="88"/>
      <c r="T7" s="89"/>
      <c r="U7" s="41"/>
      <c r="V7" s="217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13.1</v>
      </c>
      <c r="W7" s="218"/>
    </row>
    <row r="8" spans="1:23" s="37" customFormat="1" ht="12.75" customHeight="1">
      <c r="A8" s="94" t="s">
        <v>14</v>
      </c>
      <c r="B8" s="95" t="s">
        <v>1218</v>
      </c>
      <c r="C8" s="85"/>
      <c r="D8" s="86"/>
      <c r="E8" s="96"/>
      <c r="F8" s="88"/>
      <c r="G8" s="33" t="s">
        <v>14</v>
      </c>
      <c r="H8" s="97" t="s">
        <v>849</v>
      </c>
      <c r="I8" s="88"/>
      <c r="J8" s="92"/>
      <c r="K8" s="90"/>
      <c r="L8" s="91"/>
      <c r="M8" s="94" t="s">
        <v>14</v>
      </c>
      <c r="N8" s="95" t="s">
        <v>1219</v>
      </c>
      <c r="O8" s="85"/>
      <c r="P8" s="86"/>
      <c r="Q8" s="96"/>
      <c r="R8" s="88"/>
      <c r="S8" s="33" t="s">
        <v>14</v>
      </c>
      <c r="T8" s="97" t="s">
        <v>616</v>
      </c>
      <c r="U8" s="88"/>
      <c r="V8" s="92"/>
      <c r="W8" s="90"/>
    </row>
    <row r="9" spans="1:23" s="37" customFormat="1" ht="12.75" customHeight="1">
      <c r="A9" s="98" t="s">
        <v>15</v>
      </c>
      <c r="B9" s="95" t="s">
        <v>74</v>
      </c>
      <c r="C9" s="99"/>
      <c r="D9" s="86"/>
      <c r="E9" s="96"/>
      <c r="F9" s="100"/>
      <c r="G9" s="38" t="s">
        <v>15</v>
      </c>
      <c r="H9" s="97" t="s">
        <v>1220</v>
      </c>
      <c r="I9" s="88"/>
      <c r="J9" s="92"/>
      <c r="K9" s="90"/>
      <c r="L9" s="91"/>
      <c r="M9" s="98" t="s">
        <v>15</v>
      </c>
      <c r="N9" s="95" t="s">
        <v>1038</v>
      </c>
      <c r="O9" s="99"/>
      <c r="P9" s="86"/>
      <c r="Q9" s="96"/>
      <c r="R9" s="100"/>
      <c r="S9" s="38" t="s">
        <v>15</v>
      </c>
      <c r="T9" s="97" t="s">
        <v>1221</v>
      </c>
      <c r="U9" s="88"/>
      <c r="V9" s="92"/>
      <c r="W9" s="90"/>
    </row>
    <row r="10" spans="1:23" s="37" customFormat="1" ht="12.75" customHeight="1">
      <c r="A10" s="98" t="s">
        <v>16</v>
      </c>
      <c r="B10" s="95" t="s">
        <v>660</v>
      </c>
      <c r="C10" s="85"/>
      <c r="D10" s="86"/>
      <c r="E10" s="96"/>
      <c r="F10" s="100"/>
      <c r="G10" s="38" t="s">
        <v>16</v>
      </c>
      <c r="H10" s="97" t="s">
        <v>534</v>
      </c>
      <c r="I10" s="88"/>
      <c r="J10" s="88"/>
      <c r="K10" s="90"/>
      <c r="L10" s="91"/>
      <c r="M10" s="98" t="s">
        <v>16</v>
      </c>
      <c r="N10" s="95" t="s">
        <v>160</v>
      </c>
      <c r="O10" s="85"/>
      <c r="P10" s="86"/>
      <c r="Q10" s="96"/>
      <c r="R10" s="100"/>
      <c r="S10" s="38" t="s">
        <v>16</v>
      </c>
      <c r="T10" s="97" t="s">
        <v>1059</v>
      </c>
      <c r="U10" s="88"/>
      <c r="V10" s="88"/>
      <c r="W10" s="90"/>
    </row>
    <row r="11" spans="1:23" s="37" customFormat="1" ht="12.75" customHeight="1">
      <c r="A11" s="94" t="s">
        <v>17</v>
      </c>
      <c r="B11" s="102" t="s">
        <v>1222</v>
      </c>
      <c r="C11" s="99"/>
      <c r="D11" s="86"/>
      <c r="E11" s="96"/>
      <c r="F11" s="88"/>
      <c r="G11" s="33" t="s">
        <v>17</v>
      </c>
      <c r="H11" s="97" t="s">
        <v>142</v>
      </c>
      <c r="I11" s="88"/>
      <c r="J11" s="101" t="s">
        <v>106</v>
      </c>
      <c r="K11" s="90"/>
      <c r="L11" s="91"/>
      <c r="M11" s="94" t="s">
        <v>17</v>
      </c>
      <c r="N11" s="95" t="s">
        <v>1223</v>
      </c>
      <c r="O11" s="99"/>
      <c r="P11" s="86"/>
      <c r="Q11" s="96"/>
      <c r="R11" s="88"/>
      <c r="S11" s="33" t="s">
        <v>17</v>
      </c>
      <c r="T11" s="144" t="s">
        <v>627</v>
      </c>
      <c r="U11" s="88"/>
      <c r="V11" s="101" t="s">
        <v>106</v>
      </c>
      <c r="W11" s="90"/>
    </row>
    <row r="12" spans="1:23" s="37" customFormat="1" ht="12.75" customHeight="1">
      <c r="A12" s="103"/>
      <c r="B12" s="99"/>
      <c r="C12" s="99"/>
      <c r="D12" s="86"/>
      <c r="E12" s="33" t="s">
        <v>14</v>
      </c>
      <c r="F12" s="87" t="s">
        <v>1224</v>
      </c>
      <c r="G12" s="88"/>
      <c r="H12" s="104"/>
      <c r="I12" s="105" t="s">
        <v>19</v>
      </c>
      <c r="J12" s="106" t="s">
        <v>1225</v>
      </c>
      <c r="K12" s="90"/>
      <c r="L12" s="91"/>
      <c r="M12" s="103"/>
      <c r="N12" s="99"/>
      <c r="O12" s="99"/>
      <c r="P12" s="86"/>
      <c r="Q12" s="33" t="s">
        <v>14</v>
      </c>
      <c r="R12" s="87" t="s">
        <v>1226</v>
      </c>
      <c r="S12" s="88"/>
      <c r="T12" s="104"/>
      <c r="U12" s="105" t="s">
        <v>19</v>
      </c>
      <c r="V12" s="106" t="s">
        <v>1227</v>
      </c>
      <c r="W12" s="90"/>
    </row>
    <row r="13" spans="1:23" s="37" customFormat="1" ht="12.75" customHeight="1">
      <c r="A13" s="83"/>
      <c r="B13" s="107" t="s">
        <v>21</v>
      </c>
      <c r="C13" s="85"/>
      <c r="D13" s="86"/>
      <c r="E13" s="38" t="s">
        <v>15</v>
      </c>
      <c r="F13" s="87" t="s">
        <v>490</v>
      </c>
      <c r="G13" s="88"/>
      <c r="H13" s="89"/>
      <c r="I13" s="105" t="s">
        <v>22</v>
      </c>
      <c r="J13" s="108" t="s">
        <v>1225</v>
      </c>
      <c r="K13" s="90"/>
      <c r="L13" s="91"/>
      <c r="M13" s="83"/>
      <c r="N13" s="107" t="s">
        <v>21</v>
      </c>
      <c r="O13" s="85"/>
      <c r="P13" s="86"/>
      <c r="Q13" s="38" t="s">
        <v>15</v>
      </c>
      <c r="R13" s="87" t="s">
        <v>932</v>
      </c>
      <c r="S13" s="88"/>
      <c r="T13" s="89"/>
      <c r="U13" s="105" t="s">
        <v>22</v>
      </c>
      <c r="V13" s="108" t="s">
        <v>1227</v>
      </c>
      <c r="W13" s="90"/>
    </row>
    <row r="14" spans="1:23" s="37" customFormat="1" ht="12.75" customHeight="1">
      <c r="A14" s="83"/>
      <c r="B14" s="107" t="s">
        <v>1228</v>
      </c>
      <c r="C14" s="85"/>
      <c r="D14" s="86"/>
      <c r="E14" s="38" t="s">
        <v>16</v>
      </c>
      <c r="F14" s="87" t="s">
        <v>1229</v>
      </c>
      <c r="G14" s="92"/>
      <c r="H14" s="89"/>
      <c r="I14" s="105" t="s">
        <v>25</v>
      </c>
      <c r="J14" s="108" t="s">
        <v>1230</v>
      </c>
      <c r="K14" s="90"/>
      <c r="L14" s="91"/>
      <c r="M14" s="83"/>
      <c r="N14" s="107" t="s">
        <v>1231</v>
      </c>
      <c r="O14" s="85"/>
      <c r="P14" s="86"/>
      <c r="Q14" s="38" t="s">
        <v>16</v>
      </c>
      <c r="R14" s="87" t="s">
        <v>1232</v>
      </c>
      <c r="S14" s="92"/>
      <c r="T14" s="89"/>
      <c r="U14" s="105" t="s">
        <v>25</v>
      </c>
      <c r="V14" s="108" t="s">
        <v>1233</v>
      </c>
      <c r="W14" s="90"/>
    </row>
    <row r="15" spans="1:23" s="37" customFormat="1" ht="12.75" customHeight="1">
      <c r="A15" s="109"/>
      <c r="B15" s="110"/>
      <c r="C15" s="110"/>
      <c r="D15" s="86"/>
      <c r="E15" s="33" t="s">
        <v>17</v>
      </c>
      <c r="F15" s="95" t="s">
        <v>147</v>
      </c>
      <c r="G15" s="110"/>
      <c r="H15" s="110"/>
      <c r="I15" s="111" t="s">
        <v>26</v>
      </c>
      <c r="J15" s="108" t="s">
        <v>1230</v>
      </c>
      <c r="K15" s="112"/>
      <c r="L15" s="113"/>
      <c r="M15" s="109"/>
      <c r="N15" s="110"/>
      <c r="O15" s="110"/>
      <c r="P15" s="86"/>
      <c r="Q15" s="33" t="s">
        <v>17</v>
      </c>
      <c r="R15" s="95" t="s">
        <v>495</v>
      </c>
      <c r="S15" s="110"/>
      <c r="T15" s="110"/>
      <c r="U15" s="111" t="s">
        <v>26</v>
      </c>
      <c r="V15" s="108" t="s">
        <v>1233</v>
      </c>
      <c r="W15" s="112"/>
    </row>
    <row r="16" spans="1:23" ht="4.5" customHeight="1">
      <c r="A16" s="114"/>
      <c r="B16" s="115"/>
      <c r="C16" s="116"/>
      <c r="D16" s="117"/>
      <c r="E16" s="118"/>
      <c r="F16" s="119"/>
      <c r="G16" s="120"/>
      <c r="H16" s="120"/>
      <c r="I16" s="116"/>
      <c r="J16" s="115"/>
      <c r="K16" s="121"/>
      <c r="L16" s="122"/>
      <c r="M16" s="114"/>
      <c r="N16" s="115"/>
      <c r="O16" s="116"/>
      <c r="P16" s="117"/>
      <c r="Q16" s="118"/>
      <c r="R16" s="119"/>
      <c r="S16" s="120"/>
      <c r="T16" s="120"/>
      <c r="U16" s="116"/>
      <c r="V16" s="115"/>
      <c r="W16" s="121"/>
    </row>
    <row r="17" spans="1:23" ht="12.75" customHeight="1">
      <c r="A17" s="123"/>
      <c r="B17" s="123" t="s">
        <v>27</v>
      </c>
      <c r="C17" s="124"/>
      <c r="D17" s="125" t="s">
        <v>28</v>
      </c>
      <c r="E17" s="125" t="s">
        <v>29</v>
      </c>
      <c r="F17" s="125" t="s">
        <v>30</v>
      </c>
      <c r="G17" s="126" t="s">
        <v>31</v>
      </c>
      <c r="H17" s="127"/>
      <c r="I17" s="124" t="s">
        <v>32</v>
      </c>
      <c r="J17" s="125" t="s">
        <v>27</v>
      </c>
      <c r="K17" s="123" t="s">
        <v>33</v>
      </c>
      <c r="L17" s="25">
        <v>150</v>
      </c>
      <c r="M17" s="123"/>
      <c r="N17" s="123" t="s">
        <v>27</v>
      </c>
      <c r="O17" s="124"/>
      <c r="P17" s="125" t="s">
        <v>28</v>
      </c>
      <c r="Q17" s="125" t="s">
        <v>29</v>
      </c>
      <c r="R17" s="125" t="s">
        <v>30</v>
      </c>
      <c r="S17" s="126" t="s">
        <v>31</v>
      </c>
      <c r="T17" s="127"/>
      <c r="U17" s="124" t="s">
        <v>32</v>
      </c>
      <c r="V17" s="125" t="s">
        <v>27</v>
      </c>
      <c r="W17" s="128" t="s">
        <v>33</v>
      </c>
    </row>
    <row r="18" spans="1:23" ht="12.75">
      <c r="A18" s="129" t="s">
        <v>33</v>
      </c>
      <c r="B18" s="155" t="s">
        <v>34</v>
      </c>
      <c r="C18" s="156" t="s">
        <v>35</v>
      </c>
      <c r="D18" s="157" t="s">
        <v>36</v>
      </c>
      <c r="E18" s="157" t="s">
        <v>37</v>
      </c>
      <c r="F18" s="157"/>
      <c r="G18" s="132" t="s">
        <v>35</v>
      </c>
      <c r="H18" s="132" t="s">
        <v>32</v>
      </c>
      <c r="I18" s="130"/>
      <c r="J18" s="129" t="s">
        <v>34</v>
      </c>
      <c r="K18" s="129"/>
      <c r="L18" s="25">
        <v>150</v>
      </c>
      <c r="M18" s="129" t="s">
        <v>33</v>
      </c>
      <c r="N18" s="129" t="s">
        <v>34</v>
      </c>
      <c r="O18" s="130" t="s">
        <v>35</v>
      </c>
      <c r="P18" s="131" t="s">
        <v>36</v>
      </c>
      <c r="Q18" s="131" t="s">
        <v>37</v>
      </c>
      <c r="R18" s="131"/>
      <c r="S18" s="132" t="s">
        <v>35</v>
      </c>
      <c r="T18" s="132" t="s">
        <v>32</v>
      </c>
      <c r="U18" s="130"/>
      <c r="V18" s="129" t="s">
        <v>34</v>
      </c>
      <c r="W18" s="133"/>
    </row>
    <row r="19" spans="1:23" ht="16.5" customHeight="1">
      <c r="A19" s="134">
        <v>11.15625</v>
      </c>
      <c r="B19" s="135">
        <v>10</v>
      </c>
      <c r="C19" s="136">
        <v>1</v>
      </c>
      <c r="D19" s="255" t="s">
        <v>641</v>
      </c>
      <c r="E19" s="137" t="s">
        <v>25</v>
      </c>
      <c r="F19" s="143">
        <v>6</v>
      </c>
      <c r="G19" s="139">
        <v>500</v>
      </c>
      <c r="H19" s="139"/>
      <c r="I19" s="140">
        <v>2</v>
      </c>
      <c r="J19" s="141">
        <v>0</v>
      </c>
      <c r="K19" s="142">
        <v>-11.15625</v>
      </c>
      <c r="L19" s="25"/>
      <c r="M19" s="134">
        <v>9.75</v>
      </c>
      <c r="N19" s="135">
        <v>10</v>
      </c>
      <c r="O19" s="136">
        <v>1</v>
      </c>
      <c r="P19" s="255" t="s">
        <v>38</v>
      </c>
      <c r="Q19" s="137" t="s">
        <v>19</v>
      </c>
      <c r="R19" s="143">
        <v>9</v>
      </c>
      <c r="S19" s="139">
        <v>600</v>
      </c>
      <c r="T19" s="139"/>
      <c r="U19" s="140">
        <v>2</v>
      </c>
      <c r="V19" s="141">
        <v>0</v>
      </c>
      <c r="W19" s="244">
        <v>-9.75</v>
      </c>
    </row>
    <row r="20" spans="1:23" ht="16.5" customHeight="1">
      <c r="A20" s="134">
        <v>-2.09375</v>
      </c>
      <c r="B20" s="135">
        <v>1</v>
      </c>
      <c r="C20" s="136">
        <v>11</v>
      </c>
      <c r="D20" s="247" t="s">
        <v>137</v>
      </c>
      <c r="E20" s="137" t="s">
        <v>25</v>
      </c>
      <c r="F20" s="143">
        <v>10</v>
      </c>
      <c r="G20" s="139"/>
      <c r="H20" s="139">
        <v>170</v>
      </c>
      <c r="I20" s="140">
        <v>8</v>
      </c>
      <c r="J20" s="141">
        <v>9</v>
      </c>
      <c r="K20" s="142">
        <v>2.09375</v>
      </c>
      <c r="L20" s="25"/>
      <c r="M20" s="134">
        <v>-6</v>
      </c>
      <c r="N20" s="135">
        <v>0</v>
      </c>
      <c r="O20" s="136">
        <v>11</v>
      </c>
      <c r="P20" s="247" t="s">
        <v>48</v>
      </c>
      <c r="Q20" s="137" t="s">
        <v>22</v>
      </c>
      <c r="R20" s="143">
        <v>9</v>
      </c>
      <c r="S20" s="139"/>
      <c r="T20" s="139">
        <v>100</v>
      </c>
      <c r="U20" s="140">
        <v>8</v>
      </c>
      <c r="V20" s="141">
        <v>10</v>
      </c>
      <c r="W20" s="244">
        <v>6</v>
      </c>
    </row>
    <row r="21" spans="1:23" ht="16.5" customHeight="1">
      <c r="A21" s="134">
        <v>-1.125</v>
      </c>
      <c r="B21" s="135">
        <v>5</v>
      </c>
      <c r="C21" s="136">
        <v>9</v>
      </c>
      <c r="D21" s="158" t="s">
        <v>144</v>
      </c>
      <c r="E21" s="137" t="s">
        <v>25</v>
      </c>
      <c r="F21" s="143">
        <v>9</v>
      </c>
      <c r="G21" s="139"/>
      <c r="H21" s="139">
        <v>140</v>
      </c>
      <c r="I21" s="140">
        <v>4</v>
      </c>
      <c r="J21" s="141">
        <v>5</v>
      </c>
      <c r="K21" s="134">
        <v>1.125</v>
      </c>
      <c r="L21" s="246"/>
      <c r="M21" s="134">
        <v>-0.125</v>
      </c>
      <c r="N21" s="135">
        <v>5</v>
      </c>
      <c r="O21" s="136">
        <v>9</v>
      </c>
      <c r="P21" s="158" t="s">
        <v>56</v>
      </c>
      <c r="Q21" s="137" t="s">
        <v>22</v>
      </c>
      <c r="R21" s="143">
        <v>9</v>
      </c>
      <c r="S21" s="139">
        <v>140</v>
      </c>
      <c r="T21" s="139"/>
      <c r="U21" s="140">
        <v>4</v>
      </c>
      <c r="V21" s="141">
        <v>5</v>
      </c>
      <c r="W21" s="244">
        <v>0.125</v>
      </c>
    </row>
    <row r="22" spans="1:23" ht="16.5" customHeight="1">
      <c r="A22" s="134">
        <v>-1.125</v>
      </c>
      <c r="B22" s="135">
        <v>5</v>
      </c>
      <c r="C22" s="136">
        <v>13</v>
      </c>
      <c r="D22" s="158" t="s">
        <v>144</v>
      </c>
      <c r="E22" s="137" t="s">
        <v>25</v>
      </c>
      <c r="F22" s="143">
        <v>9</v>
      </c>
      <c r="G22" s="139"/>
      <c r="H22" s="139">
        <v>140</v>
      </c>
      <c r="I22" s="140">
        <v>7</v>
      </c>
      <c r="J22" s="141">
        <v>5</v>
      </c>
      <c r="K22" s="142">
        <v>1.125</v>
      </c>
      <c r="L22" s="25"/>
      <c r="M22" s="134">
        <v>-0.125</v>
      </c>
      <c r="N22" s="135">
        <v>5</v>
      </c>
      <c r="O22" s="136">
        <v>13</v>
      </c>
      <c r="P22" s="158" t="s">
        <v>56</v>
      </c>
      <c r="Q22" s="137" t="s">
        <v>22</v>
      </c>
      <c r="R22" s="143">
        <v>9</v>
      </c>
      <c r="S22" s="139">
        <v>140</v>
      </c>
      <c r="T22" s="139"/>
      <c r="U22" s="140">
        <v>7</v>
      </c>
      <c r="V22" s="141">
        <v>5</v>
      </c>
      <c r="W22" s="244">
        <v>0.125</v>
      </c>
    </row>
    <row r="23" spans="1:23" ht="16.5" customHeight="1">
      <c r="A23" s="134">
        <v>4.78125</v>
      </c>
      <c r="B23" s="135">
        <v>8</v>
      </c>
      <c r="C23" s="136">
        <v>10</v>
      </c>
      <c r="D23" s="158" t="s">
        <v>48</v>
      </c>
      <c r="E23" s="137" t="s">
        <v>26</v>
      </c>
      <c r="F23" s="143">
        <v>8</v>
      </c>
      <c r="G23" s="139">
        <v>100</v>
      </c>
      <c r="H23" s="139"/>
      <c r="I23" s="140">
        <v>5</v>
      </c>
      <c r="J23" s="141">
        <v>2</v>
      </c>
      <c r="K23" s="142">
        <v>-4.78125</v>
      </c>
      <c r="L23" s="25"/>
      <c r="M23" s="134">
        <v>-0.125</v>
      </c>
      <c r="N23" s="135">
        <v>5</v>
      </c>
      <c r="O23" s="136">
        <v>10</v>
      </c>
      <c r="P23" s="158" t="s">
        <v>56</v>
      </c>
      <c r="Q23" s="137" t="s">
        <v>22</v>
      </c>
      <c r="R23" s="143">
        <v>9</v>
      </c>
      <c r="S23" s="139">
        <v>140</v>
      </c>
      <c r="T23" s="139"/>
      <c r="U23" s="140">
        <v>5</v>
      </c>
      <c r="V23" s="141">
        <v>5</v>
      </c>
      <c r="W23" s="244">
        <v>0.125</v>
      </c>
    </row>
    <row r="24" spans="1:23" ht="16.5" customHeight="1">
      <c r="A24" s="134">
        <v>-2.09375</v>
      </c>
      <c r="B24" s="135">
        <v>1</v>
      </c>
      <c r="C24" s="136">
        <v>6</v>
      </c>
      <c r="D24" s="158" t="s">
        <v>144</v>
      </c>
      <c r="E24" s="137" t="s">
        <v>25</v>
      </c>
      <c r="F24" s="143">
        <v>10</v>
      </c>
      <c r="G24" s="139"/>
      <c r="H24" s="139">
        <v>170</v>
      </c>
      <c r="I24" s="140">
        <v>3</v>
      </c>
      <c r="J24" s="141">
        <v>9</v>
      </c>
      <c r="K24" s="142">
        <v>2.09375</v>
      </c>
      <c r="L24" s="25"/>
      <c r="M24" s="134">
        <v>-0.125</v>
      </c>
      <c r="N24" s="135">
        <v>5</v>
      </c>
      <c r="O24" s="136">
        <v>6</v>
      </c>
      <c r="P24" s="158" t="s">
        <v>49</v>
      </c>
      <c r="Q24" s="137" t="s">
        <v>22</v>
      </c>
      <c r="R24" s="143">
        <v>9</v>
      </c>
      <c r="S24" s="139">
        <v>140</v>
      </c>
      <c r="T24" s="139"/>
      <c r="U24" s="140">
        <v>3</v>
      </c>
      <c r="V24" s="141">
        <v>5</v>
      </c>
      <c r="W24" s="244">
        <v>0.125</v>
      </c>
    </row>
    <row r="25" spans="1:23" s="37" customFormat="1" ht="30" customHeight="1">
      <c r="A25" s="26"/>
      <c r="B25" s="26"/>
      <c r="C25" s="50"/>
      <c r="D25" s="26"/>
      <c r="E25" s="26"/>
      <c r="F25" s="26"/>
      <c r="G25" s="26"/>
      <c r="H25" s="26"/>
      <c r="I25" s="50"/>
      <c r="J25" s="26"/>
      <c r="K25" s="24"/>
      <c r="L25" s="49"/>
      <c r="M25" s="26"/>
      <c r="N25" s="26"/>
      <c r="O25" s="50"/>
      <c r="P25" s="26"/>
      <c r="Q25" s="26"/>
      <c r="R25" s="26"/>
      <c r="S25" s="26"/>
      <c r="T25" s="26"/>
      <c r="U25" s="50"/>
      <c r="V25" s="26"/>
      <c r="W25" s="26"/>
    </row>
    <row r="26" spans="1:23" s="37" customFormat="1" ht="15">
      <c r="A26" s="17"/>
      <c r="B26" s="18" t="s">
        <v>5</v>
      </c>
      <c r="C26" s="19"/>
      <c r="D26" s="18"/>
      <c r="E26" s="20" t="s">
        <v>39</v>
      </c>
      <c r="F26" s="21"/>
      <c r="G26" s="22" t="s">
        <v>7</v>
      </c>
      <c r="H26" s="22"/>
      <c r="I26" s="23" t="s">
        <v>40</v>
      </c>
      <c r="J26" s="23"/>
      <c r="K26" s="24"/>
      <c r="L26" s="25">
        <v>150</v>
      </c>
      <c r="M26" s="17"/>
      <c r="N26" s="18" t="s">
        <v>5</v>
      </c>
      <c r="O26" s="19"/>
      <c r="P26" s="18"/>
      <c r="Q26" s="20" t="s">
        <v>41</v>
      </c>
      <c r="R26" s="21"/>
      <c r="S26" s="22" t="s">
        <v>7</v>
      </c>
      <c r="T26" s="22"/>
      <c r="U26" s="23" t="s">
        <v>42</v>
      </c>
      <c r="V26" s="23"/>
      <c r="W26" s="24"/>
    </row>
    <row r="27" spans="1:23" s="37" customFormat="1" ht="12.75">
      <c r="A27" s="27"/>
      <c r="B27" s="27"/>
      <c r="C27" s="28"/>
      <c r="D27" s="29"/>
      <c r="E27" s="29"/>
      <c r="F27" s="29"/>
      <c r="G27" s="30" t="s">
        <v>11</v>
      </c>
      <c r="H27" s="30"/>
      <c r="I27" s="23" t="s">
        <v>43</v>
      </c>
      <c r="J27" s="23"/>
      <c r="K27" s="24"/>
      <c r="L27" s="25">
        <v>150</v>
      </c>
      <c r="M27" s="27"/>
      <c r="N27" s="27"/>
      <c r="O27" s="28"/>
      <c r="P27" s="29"/>
      <c r="Q27" s="29"/>
      <c r="R27" s="29"/>
      <c r="S27" s="30" t="s">
        <v>11</v>
      </c>
      <c r="T27" s="30"/>
      <c r="U27" s="23" t="s">
        <v>44</v>
      </c>
      <c r="V27" s="23"/>
      <c r="W27" s="24"/>
    </row>
    <row r="28" spans="1:23" s="37" customFormat="1" ht="4.5" customHeight="1">
      <c r="A28" s="75"/>
      <c r="B28" s="76"/>
      <c r="C28" s="77"/>
      <c r="D28" s="78"/>
      <c r="E28" s="79"/>
      <c r="F28" s="80"/>
      <c r="G28" s="81"/>
      <c r="H28" s="81"/>
      <c r="I28" s="77"/>
      <c r="J28" s="76"/>
      <c r="K28" s="82"/>
      <c r="L28" s="74"/>
      <c r="M28" s="75"/>
      <c r="N28" s="76"/>
      <c r="O28" s="77"/>
      <c r="P28" s="78"/>
      <c r="Q28" s="79"/>
      <c r="R28" s="80"/>
      <c r="S28" s="81"/>
      <c r="T28" s="81"/>
      <c r="U28" s="77"/>
      <c r="V28" s="76"/>
      <c r="W28" s="82"/>
    </row>
    <row r="29" spans="1:23" s="37" customFormat="1" ht="12.75" customHeight="1">
      <c r="A29" s="83"/>
      <c r="B29" s="84"/>
      <c r="C29" s="85"/>
      <c r="D29" s="86"/>
      <c r="E29" s="33" t="s">
        <v>14</v>
      </c>
      <c r="F29" s="87" t="s">
        <v>732</v>
      </c>
      <c r="G29" s="88"/>
      <c r="H29" s="89"/>
      <c r="I29" s="39"/>
      <c r="J29" s="216"/>
      <c r="K29" s="174"/>
      <c r="L29" s="91"/>
      <c r="M29" s="83"/>
      <c r="N29" s="84"/>
      <c r="O29" s="85"/>
      <c r="P29" s="86"/>
      <c r="Q29" s="33" t="s">
        <v>14</v>
      </c>
      <c r="R29" s="87" t="s">
        <v>1234</v>
      </c>
      <c r="S29" s="88"/>
      <c r="T29" s="89"/>
      <c r="U29" s="39"/>
      <c r="V29" s="216"/>
      <c r="W29" s="174"/>
    </row>
    <row r="30" spans="1:23" s="37" customFormat="1" ht="12.75" customHeight="1">
      <c r="A30" s="83"/>
      <c r="B30" s="84"/>
      <c r="C30" s="85"/>
      <c r="D30" s="86"/>
      <c r="E30" s="38" t="s">
        <v>15</v>
      </c>
      <c r="F30" s="87" t="s">
        <v>1235</v>
      </c>
      <c r="G30" s="92"/>
      <c r="H30" s="89"/>
      <c r="I30" s="41"/>
      <c r="J30" s="217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7.1</v>
      </c>
      <c r="K30" s="218"/>
      <c r="L30" s="91"/>
      <c r="M30" s="83"/>
      <c r="N30" s="84"/>
      <c r="O30" s="85"/>
      <c r="P30" s="86"/>
      <c r="Q30" s="38" t="s">
        <v>15</v>
      </c>
      <c r="R30" s="87" t="s">
        <v>12</v>
      </c>
      <c r="S30" s="92"/>
      <c r="T30" s="89"/>
      <c r="U30" s="41"/>
      <c r="V30" s="217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13.1</v>
      </c>
      <c r="W30" s="218"/>
    </row>
    <row r="31" spans="1:23" s="37" customFormat="1" ht="12.75" customHeight="1">
      <c r="A31" s="83"/>
      <c r="B31" s="84"/>
      <c r="C31" s="85"/>
      <c r="D31" s="86"/>
      <c r="E31" s="38" t="s">
        <v>16</v>
      </c>
      <c r="F31" s="93" t="s">
        <v>1236</v>
      </c>
      <c r="G31" s="88"/>
      <c r="H31" s="89"/>
      <c r="I31" s="219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11.1</v>
      </c>
      <c r="J31" s="217" t="str">
        <f>IF(J30="","","+")</f>
        <v>+</v>
      </c>
      <c r="K31" s="220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14.1</v>
      </c>
      <c r="L31" s="91"/>
      <c r="M31" s="83"/>
      <c r="N31" s="84"/>
      <c r="O31" s="85"/>
      <c r="P31" s="86"/>
      <c r="Q31" s="38" t="s">
        <v>16</v>
      </c>
      <c r="R31" s="87" t="s">
        <v>785</v>
      </c>
      <c r="S31" s="88"/>
      <c r="T31" s="89"/>
      <c r="U31" s="219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7.1</v>
      </c>
      <c r="V31" s="217" t="str">
        <f>IF(V30="","","+")</f>
        <v>+</v>
      </c>
      <c r="W31" s="220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11.1</v>
      </c>
    </row>
    <row r="32" spans="1:23" s="37" customFormat="1" ht="12.75" customHeight="1">
      <c r="A32" s="83"/>
      <c r="B32" s="84"/>
      <c r="C32" s="85"/>
      <c r="D32" s="86"/>
      <c r="E32" s="33" t="s">
        <v>17</v>
      </c>
      <c r="F32" s="87" t="s">
        <v>74</v>
      </c>
      <c r="G32" s="88"/>
      <c r="H32" s="89"/>
      <c r="I32" s="41"/>
      <c r="J32" s="217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8.1</v>
      </c>
      <c r="K32" s="218"/>
      <c r="L32" s="91"/>
      <c r="M32" s="83"/>
      <c r="N32" s="84"/>
      <c r="O32" s="85"/>
      <c r="P32" s="86"/>
      <c r="Q32" s="33" t="s">
        <v>17</v>
      </c>
      <c r="R32" s="87" t="s">
        <v>1102</v>
      </c>
      <c r="S32" s="88"/>
      <c r="T32" s="89"/>
      <c r="U32" s="41"/>
      <c r="V32" s="217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9.1</v>
      </c>
      <c r="W32" s="218"/>
    </row>
    <row r="33" spans="1:23" s="37" customFormat="1" ht="12.75" customHeight="1">
      <c r="A33" s="94" t="s">
        <v>14</v>
      </c>
      <c r="B33" s="102" t="s">
        <v>320</v>
      </c>
      <c r="C33" s="85"/>
      <c r="D33" s="86"/>
      <c r="E33" s="96"/>
      <c r="F33" s="88"/>
      <c r="G33" s="33" t="s">
        <v>14</v>
      </c>
      <c r="H33" s="97" t="s">
        <v>1237</v>
      </c>
      <c r="I33" s="88"/>
      <c r="J33" s="92"/>
      <c r="K33" s="90"/>
      <c r="L33" s="91"/>
      <c r="M33" s="94" t="s">
        <v>14</v>
      </c>
      <c r="N33" s="95" t="s">
        <v>133</v>
      </c>
      <c r="O33" s="85"/>
      <c r="P33" s="86"/>
      <c r="Q33" s="96"/>
      <c r="R33" s="88"/>
      <c r="S33" s="33" t="s">
        <v>14</v>
      </c>
      <c r="T33" s="97" t="s">
        <v>175</v>
      </c>
      <c r="U33" s="88"/>
      <c r="V33" s="92"/>
      <c r="W33" s="90"/>
    </row>
    <row r="34" spans="1:23" s="37" customFormat="1" ht="12.75" customHeight="1">
      <c r="A34" s="98" t="s">
        <v>15</v>
      </c>
      <c r="B34" s="95" t="s">
        <v>108</v>
      </c>
      <c r="C34" s="99"/>
      <c r="D34" s="86"/>
      <c r="E34" s="96"/>
      <c r="F34" s="100"/>
      <c r="G34" s="38" t="s">
        <v>15</v>
      </c>
      <c r="H34" s="97" t="s">
        <v>1238</v>
      </c>
      <c r="I34" s="88"/>
      <c r="J34" s="92"/>
      <c r="K34" s="90"/>
      <c r="L34" s="91"/>
      <c r="M34" s="98" t="s">
        <v>15</v>
      </c>
      <c r="N34" s="95" t="s">
        <v>1239</v>
      </c>
      <c r="O34" s="99"/>
      <c r="P34" s="86"/>
      <c r="Q34" s="96"/>
      <c r="R34" s="100"/>
      <c r="S34" s="38" t="s">
        <v>15</v>
      </c>
      <c r="T34" s="97" t="s">
        <v>1240</v>
      </c>
      <c r="U34" s="88"/>
      <c r="V34" s="92"/>
      <c r="W34" s="90"/>
    </row>
    <row r="35" spans="1:23" s="37" customFormat="1" ht="12.75" customHeight="1">
      <c r="A35" s="98" t="s">
        <v>16</v>
      </c>
      <c r="B35" s="95" t="s">
        <v>112</v>
      </c>
      <c r="C35" s="85"/>
      <c r="D35" s="86"/>
      <c r="E35" s="96"/>
      <c r="F35" s="100"/>
      <c r="G35" s="38" t="s">
        <v>16</v>
      </c>
      <c r="H35" s="97" t="s">
        <v>860</v>
      </c>
      <c r="I35" s="88"/>
      <c r="J35" s="88"/>
      <c r="K35" s="90"/>
      <c r="L35" s="91"/>
      <c r="M35" s="98" t="s">
        <v>16</v>
      </c>
      <c r="N35" s="95" t="s">
        <v>140</v>
      </c>
      <c r="O35" s="85"/>
      <c r="P35" s="86"/>
      <c r="Q35" s="96"/>
      <c r="R35" s="100"/>
      <c r="S35" s="38" t="s">
        <v>16</v>
      </c>
      <c r="T35" s="97" t="s">
        <v>1241</v>
      </c>
      <c r="U35" s="88"/>
      <c r="V35" s="88"/>
      <c r="W35" s="90"/>
    </row>
    <row r="36" spans="1:23" s="37" customFormat="1" ht="12.75" customHeight="1">
      <c r="A36" s="94" t="s">
        <v>17</v>
      </c>
      <c r="B36" s="95" t="s">
        <v>1242</v>
      </c>
      <c r="C36" s="99"/>
      <c r="D36" s="86"/>
      <c r="E36" s="96"/>
      <c r="F36" s="88"/>
      <c r="G36" s="33" t="s">
        <v>17</v>
      </c>
      <c r="H36" s="97" t="s">
        <v>541</v>
      </c>
      <c r="I36" s="88"/>
      <c r="J36" s="101" t="s">
        <v>106</v>
      </c>
      <c r="K36" s="90"/>
      <c r="L36" s="91"/>
      <c r="M36" s="94" t="s">
        <v>17</v>
      </c>
      <c r="N36" s="95" t="s">
        <v>1243</v>
      </c>
      <c r="O36" s="99"/>
      <c r="P36" s="86"/>
      <c r="Q36" s="96"/>
      <c r="R36" s="88"/>
      <c r="S36" s="33" t="s">
        <v>17</v>
      </c>
      <c r="T36" s="97" t="s">
        <v>1244</v>
      </c>
      <c r="U36" s="88"/>
      <c r="V36" s="101" t="s">
        <v>106</v>
      </c>
      <c r="W36" s="90"/>
    </row>
    <row r="37" spans="1:23" s="37" customFormat="1" ht="12.75" customHeight="1">
      <c r="A37" s="103"/>
      <c r="B37" s="99"/>
      <c r="C37" s="99"/>
      <c r="D37" s="86"/>
      <c r="E37" s="33" t="s">
        <v>14</v>
      </c>
      <c r="F37" s="87" t="s">
        <v>299</v>
      </c>
      <c r="G37" s="88"/>
      <c r="H37" s="104"/>
      <c r="I37" s="105" t="s">
        <v>19</v>
      </c>
      <c r="J37" s="106" t="s">
        <v>1245</v>
      </c>
      <c r="K37" s="90"/>
      <c r="L37" s="91"/>
      <c r="M37" s="103"/>
      <c r="N37" s="99"/>
      <c r="O37" s="99"/>
      <c r="P37" s="86"/>
      <c r="Q37" s="33" t="s">
        <v>14</v>
      </c>
      <c r="R37" s="87" t="s">
        <v>1246</v>
      </c>
      <c r="S37" s="88"/>
      <c r="T37" s="104"/>
      <c r="U37" s="105" t="s">
        <v>19</v>
      </c>
      <c r="V37" s="106" t="s">
        <v>1247</v>
      </c>
      <c r="W37" s="90"/>
    </row>
    <row r="38" spans="1:23" s="37" customFormat="1" ht="12.75" customHeight="1">
      <c r="A38" s="83"/>
      <c r="B38" s="107" t="s">
        <v>21</v>
      </c>
      <c r="C38" s="85"/>
      <c r="D38" s="86"/>
      <c r="E38" s="38" t="s">
        <v>15</v>
      </c>
      <c r="F38" s="87" t="s">
        <v>955</v>
      </c>
      <c r="G38" s="88"/>
      <c r="H38" s="89"/>
      <c r="I38" s="105" t="s">
        <v>22</v>
      </c>
      <c r="J38" s="108" t="s">
        <v>1245</v>
      </c>
      <c r="K38" s="90"/>
      <c r="L38" s="91"/>
      <c r="M38" s="83"/>
      <c r="N38" s="107" t="s">
        <v>21</v>
      </c>
      <c r="O38" s="85"/>
      <c r="P38" s="86"/>
      <c r="Q38" s="38" t="s">
        <v>15</v>
      </c>
      <c r="R38" s="87" t="s">
        <v>984</v>
      </c>
      <c r="S38" s="88"/>
      <c r="T38" s="89"/>
      <c r="U38" s="105" t="s">
        <v>22</v>
      </c>
      <c r="V38" s="108" t="s">
        <v>1247</v>
      </c>
      <c r="W38" s="90"/>
    </row>
    <row r="39" spans="1:23" s="37" customFormat="1" ht="12.75" customHeight="1">
      <c r="A39" s="83"/>
      <c r="B39" s="107" t="s">
        <v>1248</v>
      </c>
      <c r="C39" s="85"/>
      <c r="D39" s="86"/>
      <c r="E39" s="38" t="s">
        <v>16</v>
      </c>
      <c r="F39" s="87" t="s">
        <v>1249</v>
      </c>
      <c r="G39" s="92"/>
      <c r="H39" s="89"/>
      <c r="I39" s="105" t="s">
        <v>25</v>
      </c>
      <c r="J39" s="108" t="s">
        <v>1250</v>
      </c>
      <c r="K39" s="90"/>
      <c r="L39" s="91"/>
      <c r="M39" s="83"/>
      <c r="N39" s="107" t="s">
        <v>1251</v>
      </c>
      <c r="O39" s="85"/>
      <c r="P39" s="86"/>
      <c r="Q39" s="38" t="s">
        <v>16</v>
      </c>
      <c r="R39" s="87" t="s">
        <v>706</v>
      </c>
      <c r="S39" s="92"/>
      <c r="T39" s="89"/>
      <c r="U39" s="105" t="s">
        <v>25</v>
      </c>
      <c r="V39" s="108" t="s">
        <v>1252</v>
      </c>
      <c r="W39" s="90"/>
    </row>
    <row r="40" spans="1:23" s="37" customFormat="1" ht="12.75" customHeight="1">
      <c r="A40" s="109"/>
      <c r="B40" s="110"/>
      <c r="C40" s="110"/>
      <c r="D40" s="86"/>
      <c r="E40" s="33" t="s">
        <v>17</v>
      </c>
      <c r="F40" s="95" t="s">
        <v>1253</v>
      </c>
      <c r="G40" s="110"/>
      <c r="H40" s="110"/>
      <c r="I40" s="111" t="s">
        <v>26</v>
      </c>
      <c r="J40" s="108" t="s">
        <v>1250</v>
      </c>
      <c r="K40" s="112"/>
      <c r="L40" s="113"/>
      <c r="M40" s="109"/>
      <c r="N40" s="110"/>
      <c r="O40" s="110"/>
      <c r="P40" s="86"/>
      <c r="Q40" s="33" t="s">
        <v>17</v>
      </c>
      <c r="R40" s="95" t="s">
        <v>1254</v>
      </c>
      <c r="S40" s="110"/>
      <c r="T40" s="110"/>
      <c r="U40" s="111" t="s">
        <v>26</v>
      </c>
      <c r="V40" s="108" t="s">
        <v>1255</v>
      </c>
      <c r="W40" s="112"/>
    </row>
    <row r="41" spans="1:23" ht="4.5" customHeight="1">
      <c r="A41" s="114"/>
      <c r="B41" s="115"/>
      <c r="C41" s="116"/>
      <c r="D41" s="117"/>
      <c r="E41" s="118"/>
      <c r="F41" s="119"/>
      <c r="G41" s="120"/>
      <c r="H41" s="120"/>
      <c r="I41" s="116"/>
      <c r="J41" s="115"/>
      <c r="K41" s="121"/>
      <c r="L41" s="122"/>
      <c r="M41" s="114"/>
      <c r="N41" s="115"/>
      <c r="O41" s="116"/>
      <c r="P41" s="117"/>
      <c r="Q41" s="118"/>
      <c r="R41" s="119"/>
      <c r="S41" s="120"/>
      <c r="T41" s="120"/>
      <c r="U41" s="116"/>
      <c r="V41" s="115"/>
      <c r="W41" s="121"/>
    </row>
    <row r="42" spans="1:23" ht="12.75" customHeight="1">
      <c r="A42" s="123"/>
      <c r="B42" s="123" t="s">
        <v>27</v>
      </c>
      <c r="C42" s="124"/>
      <c r="D42" s="125" t="s">
        <v>28</v>
      </c>
      <c r="E42" s="125" t="s">
        <v>29</v>
      </c>
      <c r="F42" s="125" t="s">
        <v>30</v>
      </c>
      <c r="G42" s="126" t="s">
        <v>31</v>
      </c>
      <c r="H42" s="127"/>
      <c r="I42" s="124" t="s">
        <v>32</v>
      </c>
      <c r="J42" s="125" t="s">
        <v>27</v>
      </c>
      <c r="K42" s="123" t="s">
        <v>33</v>
      </c>
      <c r="L42" s="25">
        <v>150</v>
      </c>
      <c r="M42" s="123"/>
      <c r="N42" s="123" t="s">
        <v>27</v>
      </c>
      <c r="O42" s="124"/>
      <c r="P42" s="125" t="s">
        <v>28</v>
      </c>
      <c r="Q42" s="125" t="s">
        <v>29</v>
      </c>
      <c r="R42" s="125" t="s">
        <v>30</v>
      </c>
      <c r="S42" s="126" t="s">
        <v>31</v>
      </c>
      <c r="T42" s="127"/>
      <c r="U42" s="124" t="s">
        <v>32</v>
      </c>
      <c r="V42" s="125" t="s">
        <v>27</v>
      </c>
      <c r="W42" s="128" t="s">
        <v>33</v>
      </c>
    </row>
    <row r="43" spans="1:23" ht="12.75">
      <c r="A43" s="129" t="s">
        <v>33</v>
      </c>
      <c r="B43" s="129" t="s">
        <v>34</v>
      </c>
      <c r="C43" s="130" t="s">
        <v>35</v>
      </c>
      <c r="D43" s="131" t="s">
        <v>36</v>
      </c>
      <c r="E43" s="131" t="s">
        <v>37</v>
      </c>
      <c r="F43" s="131"/>
      <c r="G43" s="132" t="s">
        <v>35</v>
      </c>
      <c r="H43" s="132" t="s">
        <v>32</v>
      </c>
      <c r="I43" s="130"/>
      <c r="J43" s="129" t="s">
        <v>34</v>
      </c>
      <c r="K43" s="129"/>
      <c r="L43" s="25">
        <v>150</v>
      </c>
      <c r="M43" s="129" t="s">
        <v>33</v>
      </c>
      <c r="N43" s="129" t="s">
        <v>34</v>
      </c>
      <c r="O43" s="130" t="s">
        <v>35</v>
      </c>
      <c r="P43" s="131" t="s">
        <v>36</v>
      </c>
      <c r="Q43" s="131" t="s">
        <v>37</v>
      </c>
      <c r="R43" s="131"/>
      <c r="S43" s="132" t="s">
        <v>35</v>
      </c>
      <c r="T43" s="132" t="s">
        <v>32</v>
      </c>
      <c r="U43" s="130"/>
      <c r="V43" s="129" t="s">
        <v>34</v>
      </c>
      <c r="W43" s="133"/>
    </row>
    <row r="44" spans="1:23" ht="16.5" customHeight="1">
      <c r="A44" s="134">
        <v>5.8125</v>
      </c>
      <c r="B44" s="135">
        <v>10</v>
      </c>
      <c r="C44" s="136">
        <v>1</v>
      </c>
      <c r="D44" s="247" t="s">
        <v>56</v>
      </c>
      <c r="E44" s="137" t="s">
        <v>25</v>
      </c>
      <c r="F44" s="143">
        <v>9</v>
      </c>
      <c r="G44" s="139"/>
      <c r="H44" s="139">
        <v>140</v>
      </c>
      <c r="I44" s="140">
        <v>2</v>
      </c>
      <c r="J44" s="141">
        <v>0</v>
      </c>
      <c r="K44" s="248">
        <v>-5.8125</v>
      </c>
      <c r="L44" s="25"/>
      <c r="M44" s="134">
        <v>-9.21875</v>
      </c>
      <c r="N44" s="135">
        <v>2</v>
      </c>
      <c r="O44" s="136">
        <v>3</v>
      </c>
      <c r="P44" s="158" t="s">
        <v>136</v>
      </c>
      <c r="Q44" s="137" t="s">
        <v>26</v>
      </c>
      <c r="R44" s="143">
        <v>10</v>
      </c>
      <c r="S44" s="139"/>
      <c r="T44" s="139">
        <v>620</v>
      </c>
      <c r="U44" s="136">
        <v>4</v>
      </c>
      <c r="V44" s="141">
        <v>8</v>
      </c>
      <c r="W44" s="244">
        <v>9.21875</v>
      </c>
    </row>
    <row r="45" spans="1:23" ht="16.5" customHeight="1">
      <c r="A45" s="134">
        <v>-4.96875</v>
      </c>
      <c r="B45" s="135">
        <v>2</v>
      </c>
      <c r="C45" s="136">
        <v>11</v>
      </c>
      <c r="D45" s="247" t="s">
        <v>48</v>
      </c>
      <c r="E45" s="137" t="s">
        <v>25</v>
      </c>
      <c r="F45" s="143">
        <v>10</v>
      </c>
      <c r="G45" s="139"/>
      <c r="H45" s="139">
        <v>620</v>
      </c>
      <c r="I45" s="140">
        <v>8</v>
      </c>
      <c r="J45" s="141">
        <v>8</v>
      </c>
      <c r="K45" s="248">
        <v>4.96875</v>
      </c>
      <c r="L45" s="25"/>
      <c r="M45" s="134">
        <v>2.40625</v>
      </c>
      <c r="N45" s="135">
        <v>6</v>
      </c>
      <c r="O45" s="136">
        <v>1</v>
      </c>
      <c r="P45" s="247" t="s">
        <v>149</v>
      </c>
      <c r="Q45" s="137" t="s">
        <v>26</v>
      </c>
      <c r="R45" s="143">
        <v>10</v>
      </c>
      <c r="S45" s="139">
        <v>100</v>
      </c>
      <c r="T45" s="139"/>
      <c r="U45" s="136">
        <v>13</v>
      </c>
      <c r="V45" s="141">
        <v>4</v>
      </c>
      <c r="W45" s="244">
        <v>-2.40625</v>
      </c>
    </row>
    <row r="46" spans="1:23" ht="16.5" customHeight="1">
      <c r="A46" s="134">
        <v>-4.46875</v>
      </c>
      <c r="B46" s="135">
        <v>4</v>
      </c>
      <c r="C46" s="136">
        <v>9</v>
      </c>
      <c r="D46" s="159" t="s">
        <v>38</v>
      </c>
      <c r="E46" s="137" t="s">
        <v>25</v>
      </c>
      <c r="F46" s="143">
        <v>9</v>
      </c>
      <c r="G46" s="139"/>
      <c r="H46" s="139">
        <v>600</v>
      </c>
      <c r="I46" s="140">
        <v>4</v>
      </c>
      <c r="J46" s="141">
        <v>6</v>
      </c>
      <c r="K46" s="248">
        <v>4.46875</v>
      </c>
      <c r="L46" s="25"/>
      <c r="M46" s="134">
        <v>11.9375</v>
      </c>
      <c r="N46" s="135">
        <v>10</v>
      </c>
      <c r="O46" s="136">
        <v>11</v>
      </c>
      <c r="P46" s="247" t="s">
        <v>556</v>
      </c>
      <c r="Q46" s="137" t="s">
        <v>26</v>
      </c>
      <c r="R46" s="143">
        <v>8</v>
      </c>
      <c r="S46" s="139">
        <v>800</v>
      </c>
      <c r="T46" s="139"/>
      <c r="U46" s="136">
        <v>6</v>
      </c>
      <c r="V46" s="141">
        <v>0</v>
      </c>
      <c r="W46" s="244">
        <v>-11.9375</v>
      </c>
    </row>
    <row r="47" spans="1:23" ht="16.5" customHeight="1">
      <c r="A47" s="134">
        <v>5.28125</v>
      </c>
      <c r="B47" s="135">
        <v>8</v>
      </c>
      <c r="C47" s="136">
        <v>13</v>
      </c>
      <c r="D47" s="158" t="s">
        <v>49</v>
      </c>
      <c r="E47" s="137" t="s">
        <v>25</v>
      </c>
      <c r="F47" s="143">
        <v>10</v>
      </c>
      <c r="G47" s="139"/>
      <c r="H47" s="139">
        <v>170</v>
      </c>
      <c r="I47" s="140">
        <v>7</v>
      </c>
      <c r="J47" s="141">
        <v>2</v>
      </c>
      <c r="K47" s="248">
        <v>-5.28125</v>
      </c>
      <c r="L47" s="25"/>
      <c r="M47" s="134">
        <v>-2.875</v>
      </c>
      <c r="N47" s="135">
        <v>4</v>
      </c>
      <c r="O47" s="136">
        <v>2</v>
      </c>
      <c r="P47" s="158" t="s">
        <v>176</v>
      </c>
      <c r="Q47" s="137" t="s">
        <v>19</v>
      </c>
      <c r="R47" s="143">
        <v>9</v>
      </c>
      <c r="S47" s="139"/>
      <c r="T47" s="139">
        <v>200</v>
      </c>
      <c r="U47" s="136">
        <v>9</v>
      </c>
      <c r="V47" s="141">
        <v>6</v>
      </c>
      <c r="W47" s="244">
        <v>2.875</v>
      </c>
    </row>
    <row r="48" spans="1:23" ht="16.5" customHeight="1">
      <c r="A48" s="134">
        <v>-5.8125</v>
      </c>
      <c r="B48" s="135">
        <v>0</v>
      </c>
      <c r="C48" s="136">
        <v>10</v>
      </c>
      <c r="D48" s="158" t="s">
        <v>48</v>
      </c>
      <c r="E48" s="137" t="s">
        <v>25</v>
      </c>
      <c r="F48" s="143">
        <v>11</v>
      </c>
      <c r="G48" s="139"/>
      <c r="H48" s="139">
        <v>650</v>
      </c>
      <c r="I48" s="140">
        <v>5</v>
      </c>
      <c r="J48" s="141">
        <v>10</v>
      </c>
      <c r="K48" s="248">
        <v>5.8125</v>
      </c>
      <c r="L48" s="25"/>
      <c r="M48" s="134">
        <v>10.1875</v>
      </c>
      <c r="N48" s="135">
        <v>8</v>
      </c>
      <c r="O48" s="136">
        <v>12</v>
      </c>
      <c r="P48" s="158" t="s">
        <v>48</v>
      </c>
      <c r="Q48" s="137" t="s">
        <v>19</v>
      </c>
      <c r="R48" s="143">
        <v>10</v>
      </c>
      <c r="S48" s="139">
        <v>620</v>
      </c>
      <c r="T48" s="139"/>
      <c r="U48" s="136">
        <v>7</v>
      </c>
      <c r="V48" s="141">
        <v>2</v>
      </c>
      <c r="W48" s="244">
        <v>-10.1875</v>
      </c>
    </row>
    <row r="49" spans="1:23" ht="16.5" customHeight="1">
      <c r="A49" s="134">
        <v>4.3125</v>
      </c>
      <c r="B49" s="135">
        <v>6</v>
      </c>
      <c r="C49" s="136">
        <v>6</v>
      </c>
      <c r="D49" s="158" t="s">
        <v>49</v>
      </c>
      <c r="E49" s="137" t="s">
        <v>25</v>
      </c>
      <c r="F49" s="143">
        <v>11</v>
      </c>
      <c r="G49" s="139"/>
      <c r="H49" s="139">
        <v>200</v>
      </c>
      <c r="I49" s="140">
        <v>3</v>
      </c>
      <c r="J49" s="141">
        <v>4</v>
      </c>
      <c r="K49" s="248">
        <v>-4.3125</v>
      </c>
      <c r="L49" s="25"/>
      <c r="M49" s="134">
        <v>-12.09375</v>
      </c>
      <c r="N49" s="135">
        <v>0</v>
      </c>
      <c r="O49" s="136">
        <v>8</v>
      </c>
      <c r="P49" s="158" t="s">
        <v>556</v>
      </c>
      <c r="Q49" s="137" t="s">
        <v>26</v>
      </c>
      <c r="R49" s="143">
        <v>11</v>
      </c>
      <c r="S49" s="139"/>
      <c r="T49" s="139">
        <v>850</v>
      </c>
      <c r="U49" s="136">
        <v>5</v>
      </c>
      <c r="V49" s="141">
        <v>10</v>
      </c>
      <c r="W49" s="244">
        <v>12.09375</v>
      </c>
    </row>
    <row r="50" spans="1:23" s="37" customFormat="1" ht="9.75" customHeight="1">
      <c r="A50" s="26"/>
      <c r="B50" s="26"/>
      <c r="C50" s="50"/>
      <c r="D50" s="26"/>
      <c r="E50" s="26"/>
      <c r="F50" s="26"/>
      <c r="G50" s="26"/>
      <c r="H50" s="26"/>
      <c r="I50" s="50"/>
      <c r="J50" s="26"/>
      <c r="K50" s="26"/>
      <c r="L50" s="49"/>
      <c r="M50" s="26"/>
      <c r="N50" s="26"/>
      <c r="O50" s="50"/>
      <c r="P50" s="26"/>
      <c r="Q50" s="26"/>
      <c r="R50" s="26"/>
      <c r="S50" s="26"/>
      <c r="T50" s="26"/>
      <c r="U50" s="50"/>
      <c r="V50" s="26"/>
      <c r="W50" s="26"/>
    </row>
    <row r="51" spans="1:23" s="37" customFormat="1" ht="15">
      <c r="A51" s="17"/>
      <c r="B51" s="18" t="s">
        <v>5</v>
      </c>
      <c r="C51" s="19"/>
      <c r="D51" s="18"/>
      <c r="E51" s="20" t="s">
        <v>50</v>
      </c>
      <c r="F51" s="21"/>
      <c r="G51" s="22" t="s">
        <v>7</v>
      </c>
      <c r="H51" s="22"/>
      <c r="I51" s="23" t="s">
        <v>8</v>
      </c>
      <c r="J51" s="23"/>
      <c r="K51" s="24"/>
      <c r="L51" s="25">
        <v>150</v>
      </c>
      <c r="M51" s="17"/>
      <c r="N51" s="18" t="s">
        <v>5</v>
      </c>
      <c r="O51" s="19"/>
      <c r="P51" s="18"/>
      <c r="Q51" s="20" t="s">
        <v>51</v>
      </c>
      <c r="R51" s="21"/>
      <c r="S51" s="22" t="s">
        <v>7</v>
      </c>
      <c r="T51" s="22"/>
      <c r="U51" s="23" t="s">
        <v>10</v>
      </c>
      <c r="V51" s="23"/>
      <c r="W51" s="24"/>
    </row>
    <row r="52" spans="1:23" s="37" customFormat="1" ht="12.75">
      <c r="A52" s="27"/>
      <c r="B52" s="27"/>
      <c r="C52" s="28"/>
      <c r="D52" s="29"/>
      <c r="E52" s="29"/>
      <c r="F52" s="29"/>
      <c r="G52" s="30" t="s">
        <v>11</v>
      </c>
      <c r="H52" s="30"/>
      <c r="I52" s="23" t="s">
        <v>13</v>
      </c>
      <c r="J52" s="23"/>
      <c r="K52" s="24"/>
      <c r="L52" s="25">
        <v>150</v>
      </c>
      <c r="M52" s="27"/>
      <c r="N52" s="27"/>
      <c r="O52" s="28"/>
      <c r="P52" s="29"/>
      <c r="Q52" s="29"/>
      <c r="R52" s="29"/>
      <c r="S52" s="30" t="s">
        <v>11</v>
      </c>
      <c r="T52" s="30"/>
      <c r="U52" s="23" t="s">
        <v>43</v>
      </c>
      <c r="V52" s="23"/>
      <c r="W52" s="24"/>
    </row>
    <row r="53" spans="1:23" s="37" customFormat="1" ht="4.5" customHeight="1">
      <c r="A53" s="75"/>
      <c r="B53" s="76"/>
      <c r="C53" s="77"/>
      <c r="D53" s="78"/>
      <c r="E53" s="79"/>
      <c r="F53" s="80"/>
      <c r="G53" s="81"/>
      <c r="H53" s="81"/>
      <c r="I53" s="77"/>
      <c r="J53" s="76"/>
      <c r="K53" s="82"/>
      <c r="L53" s="74"/>
      <c r="M53" s="75"/>
      <c r="N53" s="76"/>
      <c r="O53" s="77"/>
      <c r="P53" s="78"/>
      <c r="Q53" s="79"/>
      <c r="R53" s="80"/>
      <c r="S53" s="81"/>
      <c r="T53" s="81"/>
      <c r="U53" s="77"/>
      <c r="V53" s="76"/>
      <c r="W53" s="82"/>
    </row>
    <row r="54" spans="1:23" s="37" customFormat="1" ht="12.75" customHeight="1">
      <c r="A54" s="83"/>
      <c r="B54" s="84"/>
      <c r="C54" s="85"/>
      <c r="D54" s="86"/>
      <c r="E54" s="33" t="s">
        <v>14</v>
      </c>
      <c r="F54" s="87" t="s">
        <v>165</v>
      </c>
      <c r="G54" s="88"/>
      <c r="H54" s="89"/>
      <c r="I54" s="39"/>
      <c r="J54" s="216"/>
      <c r="K54" s="174"/>
      <c r="L54" s="91"/>
      <c r="M54" s="83"/>
      <c r="N54" s="84"/>
      <c r="O54" s="85"/>
      <c r="P54" s="86"/>
      <c r="Q54" s="33" t="s">
        <v>14</v>
      </c>
      <c r="R54" s="87" t="s">
        <v>443</v>
      </c>
      <c r="S54" s="88"/>
      <c r="T54" s="89"/>
      <c r="U54" s="39"/>
      <c r="V54" s="216"/>
      <c r="W54" s="174"/>
    </row>
    <row r="55" spans="1:23" s="37" customFormat="1" ht="12.75" customHeight="1">
      <c r="A55" s="83"/>
      <c r="B55" s="84"/>
      <c r="C55" s="85"/>
      <c r="D55" s="86"/>
      <c r="E55" s="38" t="s">
        <v>15</v>
      </c>
      <c r="F55" s="87" t="s">
        <v>1256</v>
      </c>
      <c r="G55" s="92"/>
      <c r="H55" s="89"/>
      <c r="I55" s="41"/>
      <c r="J55" s="217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13.1</v>
      </c>
      <c r="K55" s="218"/>
      <c r="L55" s="91"/>
      <c r="M55" s="83"/>
      <c r="N55" s="84"/>
      <c r="O55" s="85"/>
      <c r="P55" s="86"/>
      <c r="Q55" s="38" t="s">
        <v>15</v>
      </c>
      <c r="R55" s="87" t="s">
        <v>1257</v>
      </c>
      <c r="S55" s="92"/>
      <c r="T55" s="89"/>
      <c r="U55" s="41"/>
      <c r="V55" s="217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11.1</v>
      </c>
      <c r="W55" s="218"/>
    </row>
    <row r="56" spans="1:23" s="37" customFormat="1" ht="12.75" customHeight="1">
      <c r="A56" s="83"/>
      <c r="B56" s="84"/>
      <c r="C56" s="85"/>
      <c r="D56" s="86"/>
      <c r="E56" s="38" t="s">
        <v>16</v>
      </c>
      <c r="F56" s="87" t="s">
        <v>1258</v>
      </c>
      <c r="G56" s="88"/>
      <c r="H56" s="89"/>
      <c r="I56" s="219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12.1</v>
      </c>
      <c r="J56" s="217" t="str">
        <f>IF(J55="","","+")</f>
        <v>+</v>
      </c>
      <c r="K56" s="220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11.1</v>
      </c>
      <c r="L56" s="91"/>
      <c r="M56" s="83"/>
      <c r="N56" s="84"/>
      <c r="O56" s="85"/>
      <c r="P56" s="86"/>
      <c r="Q56" s="38" t="s">
        <v>16</v>
      </c>
      <c r="R56" s="87" t="s">
        <v>175</v>
      </c>
      <c r="S56" s="88"/>
      <c r="T56" s="89"/>
      <c r="U56" s="219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9.1</v>
      </c>
      <c r="V56" s="217" t="str">
        <f>IF(V55="","","+")</f>
        <v>+</v>
      </c>
      <c r="W56" s="220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16.1</v>
      </c>
    </row>
    <row r="57" spans="1:23" s="37" customFormat="1" ht="12.75" customHeight="1">
      <c r="A57" s="83"/>
      <c r="B57" s="84"/>
      <c r="C57" s="85"/>
      <c r="D57" s="86"/>
      <c r="E57" s="33" t="s">
        <v>17</v>
      </c>
      <c r="F57" s="87" t="s">
        <v>73</v>
      </c>
      <c r="G57" s="88"/>
      <c r="H57" s="89"/>
      <c r="I57" s="41"/>
      <c r="J57" s="217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4.1</v>
      </c>
      <c r="K57" s="218"/>
      <c r="L57" s="91"/>
      <c r="M57" s="83"/>
      <c r="N57" s="84"/>
      <c r="O57" s="85"/>
      <c r="P57" s="86"/>
      <c r="Q57" s="33" t="s">
        <v>17</v>
      </c>
      <c r="R57" s="87" t="s">
        <v>1119</v>
      </c>
      <c r="S57" s="88"/>
      <c r="T57" s="89"/>
      <c r="U57" s="41"/>
      <c r="V57" s="217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4.1</v>
      </c>
      <c r="W57" s="218"/>
    </row>
    <row r="58" spans="1:23" s="37" customFormat="1" ht="12.75" customHeight="1">
      <c r="A58" s="94" t="s">
        <v>14</v>
      </c>
      <c r="B58" s="95" t="s">
        <v>1259</v>
      </c>
      <c r="C58" s="85"/>
      <c r="D58" s="86"/>
      <c r="E58" s="96"/>
      <c r="F58" s="88"/>
      <c r="G58" s="33" t="s">
        <v>14</v>
      </c>
      <c r="H58" s="97" t="s">
        <v>1260</v>
      </c>
      <c r="I58" s="88"/>
      <c r="J58" s="92"/>
      <c r="K58" s="90"/>
      <c r="L58" s="91"/>
      <c r="M58" s="94" t="s">
        <v>14</v>
      </c>
      <c r="N58" s="95" t="s">
        <v>1261</v>
      </c>
      <c r="O58" s="85"/>
      <c r="P58" s="86"/>
      <c r="Q58" s="96"/>
      <c r="R58" s="88"/>
      <c r="S58" s="33" t="s">
        <v>14</v>
      </c>
      <c r="T58" s="97" t="s">
        <v>12</v>
      </c>
      <c r="U58" s="88"/>
      <c r="V58" s="92"/>
      <c r="W58" s="90"/>
    </row>
    <row r="59" spans="1:23" s="37" customFormat="1" ht="12.75" customHeight="1">
      <c r="A59" s="98" t="s">
        <v>15</v>
      </c>
      <c r="B59" s="102" t="s">
        <v>1126</v>
      </c>
      <c r="C59" s="99"/>
      <c r="D59" s="86"/>
      <c r="E59" s="96"/>
      <c r="F59" s="100"/>
      <c r="G59" s="38" t="s">
        <v>15</v>
      </c>
      <c r="H59" s="97" t="s">
        <v>211</v>
      </c>
      <c r="I59" s="88"/>
      <c r="J59" s="92"/>
      <c r="K59" s="90"/>
      <c r="L59" s="91"/>
      <c r="M59" s="98" t="s">
        <v>15</v>
      </c>
      <c r="N59" s="95" t="s">
        <v>255</v>
      </c>
      <c r="O59" s="99"/>
      <c r="P59" s="86"/>
      <c r="Q59" s="96"/>
      <c r="R59" s="100"/>
      <c r="S59" s="38" t="s">
        <v>15</v>
      </c>
      <c r="T59" s="97" t="s">
        <v>1262</v>
      </c>
      <c r="U59" s="88"/>
      <c r="V59" s="92"/>
      <c r="W59" s="90"/>
    </row>
    <row r="60" spans="1:23" s="37" customFormat="1" ht="12.75" customHeight="1">
      <c r="A60" s="98" t="s">
        <v>16</v>
      </c>
      <c r="B60" s="95" t="s">
        <v>1102</v>
      </c>
      <c r="C60" s="85"/>
      <c r="D60" s="86"/>
      <c r="E60" s="96"/>
      <c r="F60" s="100"/>
      <c r="G60" s="38" t="s">
        <v>16</v>
      </c>
      <c r="H60" s="97" t="s">
        <v>12</v>
      </c>
      <c r="I60" s="88"/>
      <c r="J60" s="88"/>
      <c r="K60" s="90"/>
      <c r="L60" s="91"/>
      <c r="M60" s="98" t="s">
        <v>16</v>
      </c>
      <c r="N60" s="95" t="s">
        <v>794</v>
      </c>
      <c r="O60" s="85"/>
      <c r="P60" s="86"/>
      <c r="Q60" s="96"/>
      <c r="R60" s="100"/>
      <c r="S60" s="38" t="s">
        <v>16</v>
      </c>
      <c r="T60" s="97" t="s">
        <v>1263</v>
      </c>
      <c r="U60" s="88"/>
      <c r="V60" s="88"/>
      <c r="W60" s="90"/>
    </row>
    <row r="61" spans="1:23" s="37" customFormat="1" ht="12.75" customHeight="1">
      <c r="A61" s="94" t="s">
        <v>17</v>
      </c>
      <c r="B61" s="95" t="s">
        <v>694</v>
      </c>
      <c r="C61" s="99"/>
      <c r="D61" s="86"/>
      <c r="E61" s="96"/>
      <c r="F61" s="88"/>
      <c r="G61" s="33" t="s">
        <v>17</v>
      </c>
      <c r="H61" s="97" t="s">
        <v>1264</v>
      </c>
      <c r="I61" s="88"/>
      <c r="J61" s="101" t="s">
        <v>106</v>
      </c>
      <c r="K61" s="90"/>
      <c r="L61" s="91"/>
      <c r="M61" s="94" t="s">
        <v>17</v>
      </c>
      <c r="N61" s="95" t="s">
        <v>1265</v>
      </c>
      <c r="O61" s="99"/>
      <c r="P61" s="86"/>
      <c r="Q61" s="96"/>
      <c r="R61" s="88"/>
      <c r="S61" s="33" t="s">
        <v>17</v>
      </c>
      <c r="T61" s="97" t="s">
        <v>235</v>
      </c>
      <c r="U61" s="88"/>
      <c r="V61" s="101" t="s">
        <v>106</v>
      </c>
      <c r="W61" s="90"/>
    </row>
    <row r="62" spans="1:23" s="37" customFormat="1" ht="12.75" customHeight="1">
      <c r="A62" s="103"/>
      <c r="B62" s="99"/>
      <c r="C62" s="99"/>
      <c r="D62" s="86"/>
      <c r="E62" s="33" t="s">
        <v>14</v>
      </c>
      <c r="F62" s="93" t="s">
        <v>1266</v>
      </c>
      <c r="G62" s="88"/>
      <c r="H62" s="104"/>
      <c r="I62" s="105" t="s">
        <v>19</v>
      </c>
      <c r="J62" s="106" t="s">
        <v>1267</v>
      </c>
      <c r="K62" s="90"/>
      <c r="L62" s="91"/>
      <c r="M62" s="103"/>
      <c r="N62" s="99"/>
      <c r="O62" s="99"/>
      <c r="P62" s="86"/>
      <c r="Q62" s="33" t="s">
        <v>14</v>
      </c>
      <c r="R62" s="87" t="s">
        <v>1219</v>
      </c>
      <c r="S62" s="88"/>
      <c r="T62" s="104"/>
      <c r="U62" s="105" t="s">
        <v>19</v>
      </c>
      <c r="V62" s="106" t="s">
        <v>1268</v>
      </c>
      <c r="W62" s="90"/>
    </row>
    <row r="63" spans="1:23" s="37" customFormat="1" ht="12.75" customHeight="1">
      <c r="A63" s="83"/>
      <c r="B63" s="107" t="s">
        <v>21</v>
      </c>
      <c r="C63" s="85"/>
      <c r="D63" s="86"/>
      <c r="E63" s="38" t="s">
        <v>15</v>
      </c>
      <c r="F63" s="87" t="s">
        <v>974</v>
      </c>
      <c r="G63" s="88"/>
      <c r="H63" s="89"/>
      <c r="I63" s="105" t="s">
        <v>22</v>
      </c>
      <c r="J63" s="108" t="s">
        <v>1267</v>
      </c>
      <c r="K63" s="90"/>
      <c r="L63" s="91"/>
      <c r="M63" s="83"/>
      <c r="N63" s="107" t="s">
        <v>21</v>
      </c>
      <c r="O63" s="85"/>
      <c r="P63" s="86"/>
      <c r="Q63" s="38" t="s">
        <v>15</v>
      </c>
      <c r="R63" s="87" t="s">
        <v>1232</v>
      </c>
      <c r="S63" s="88"/>
      <c r="T63" s="89"/>
      <c r="U63" s="105" t="s">
        <v>22</v>
      </c>
      <c r="V63" s="108" t="s">
        <v>1268</v>
      </c>
      <c r="W63" s="90"/>
    </row>
    <row r="64" spans="1:23" s="37" customFormat="1" ht="12.75" customHeight="1">
      <c r="A64" s="83"/>
      <c r="B64" s="107" t="s">
        <v>1269</v>
      </c>
      <c r="C64" s="85"/>
      <c r="D64" s="86"/>
      <c r="E64" s="38" t="s">
        <v>16</v>
      </c>
      <c r="F64" s="87" t="s">
        <v>1270</v>
      </c>
      <c r="G64" s="92"/>
      <c r="H64" s="89"/>
      <c r="I64" s="105" t="s">
        <v>25</v>
      </c>
      <c r="J64" s="108" t="s">
        <v>1271</v>
      </c>
      <c r="K64" s="90"/>
      <c r="L64" s="91"/>
      <c r="M64" s="83"/>
      <c r="N64" s="107" t="s">
        <v>923</v>
      </c>
      <c r="O64" s="85"/>
      <c r="P64" s="86"/>
      <c r="Q64" s="38" t="s">
        <v>16</v>
      </c>
      <c r="R64" s="87" t="s">
        <v>1272</v>
      </c>
      <c r="S64" s="92"/>
      <c r="T64" s="89"/>
      <c r="U64" s="105" t="s">
        <v>25</v>
      </c>
      <c r="V64" s="108" t="s">
        <v>1273</v>
      </c>
      <c r="W64" s="90"/>
    </row>
    <row r="65" spans="1:23" s="37" customFormat="1" ht="12.75" customHeight="1">
      <c r="A65" s="109"/>
      <c r="B65" s="110"/>
      <c r="C65" s="110"/>
      <c r="D65" s="86"/>
      <c r="E65" s="33" t="s">
        <v>17</v>
      </c>
      <c r="F65" s="95" t="s">
        <v>47</v>
      </c>
      <c r="G65" s="110"/>
      <c r="H65" s="110"/>
      <c r="I65" s="111" t="s">
        <v>26</v>
      </c>
      <c r="J65" s="108" t="s">
        <v>1271</v>
      </c>
      <c r="K65" s="112"/>
      <c r="L65" s="113"/>
      <c r="M65" s="109"/>
      <c r="N65" s="110"/>
      <c r="O65" s="110"/>
      <c r="P65" s="86"/>
      <c r="Q65" s="33" t="s">
        <v>17</v>
      </c>
      <c r="R65" s="102" t="s">
        <v>1274</v>
      </c>
      <c r="S65" s="110"/>
      <c r="T65" s="110"/>
      <c r="U65" s="111" t="s">
        <v>26</v>
      </c>
      <c r="V65" s="108" t="s">
        <v>1273</v>
      </c>
      <c r="W65" s="112"/>
    </row>
    <row r="66" spans="1:23" ht="4.5" customHeight="1">
      <c r="A66" s="114"/>
      <c r="B66" s="115"/>
      <c r="C66" s="116"/>
      <c r="D66" s="117"/>
      <c r="E66" s="118"/>
      <c r="F66" s="119"/>
      <c r="G66" s="120"/>
      <c r="H66" s="120"/>
      <c r="I66" s="116"/>
      <c r="J66" s="115"/>
      <c r="K66" s="121"/>
      <c r="L66" s="122"/>
      <c r="M66" s="114"/>
      <c r="N66" s="115"/>
      <c r="O66" s="116"/>
      <c r="P66" s="117"/>
      <c r="Q66" s="118"/>
      <c r="R66" s="119"/>
      <c r="S66" s="120"/>
      <c r="T66" s="120"/>
      <c r="U66" s="116"/>
      <c r="V66" s="115"/>
      <c r="W66" s="121"/>
    </row>
    <row r="67" spans="1:23" ht="12.75" customHeight="1">
      <c r="A67" s="123"/>
      <c r="B67" s="123" t="s">
        <v>27</v>
      </c>
      <c r="C67" s="124"/>
      <c r="D67" s="125" t="s">
        <v>28</v>
      </c>
      <c r="E67" s="125" t="s">
        <v>29</v>
      </c>
      <c r="F67" s="125" t="s">
        <v>30</v>
      </c>
      <c r="G67" s="126" t="s">
        <v>31</v>
      </c>
      <c r="H67" s="127"/>
      <c r="I67" s="124" t="s">
        <v>32</v>
      </c>
      <c r="J67" s="125" t="s">
        <v>27</v>
      </c>
      <c r="K67" s="123" t="s">
        <v>33</v>
      </c>
      <c r="L67" s="25">
        <v>150</v>
      </c>
      <c r="M67" s="123"/>
      <c r="N67" s="123" t="s">
        <v>27</v>
      </c>
      <c r="O67" s="124"/>
      <c r="P67" s="125" t="s">
        <v>28</v>
      </c>
      <c r="Q67" s="125" t="s">
        <v>29</v>
      </c>
      <c r="R67" s="125" t="s">
        <v>30</v>
      </c>
      <c r="S67" s="126" t="s">
        <v>31</v>
      </c>
      <c r="T67" s="127"/>
      <c r="U67" s="124" t="s">
        <v>32</v>
      </c>
      <c r="V67" s="125" t="s">
        <v>27</v>
      </c>
      <c r="W67" s="128" t="s">
        <v>33</v>
      </c>
    </row>
    <row r="68" spans="1:23" ht="12.75">
      <c r="A68" s="129" t="s">
        <v>33</v>
      </c>
      <c r="B68" s="129" t="s">
        <v>34</v>
      </c>
      <c r="C68" s="130" t="s">
        <v>35</v>
      </c>
      <c r="D68" s="131" t="s">
        <v>36</v>
      </c>
      <c r="E68" s="131" t="s">
        <v>37</v>
      </c>
      <c r="F68" s="131"/>
      <c r="G68" s="132" t="s">
        <v>35</v>
      </c>
      <c r="H68" s="132" t="s">
        <v>32</v>
      </c>
      <c r="I68" s="130"/>
      <c r="J68" s="129" t="s">
        <v>34</v>
      </c>
      <c r="K68" s="129"/>
      <c r="L68" s="25">
        <v>150</v>
      </c>
      <c r="M68" s="129" t="s">
        <v>33</v>
      </c>
      <c r="N68" s="129" t="s">
        <v>34</v>
      </c>
      <c r="O68" s="130" t="s">
        <v>35</v>
      </c>
      <c r="P68" s="131" t="s">
        <v>36</v>
      </c>
      <c r="Q68" s="131" t="s">
        <v>37</v>
      </c>
      <c r="R68" s="131"/>
      <c r="S68" s="132" t="s">
        <v>35</v>
      </c>
      <c r="T68" s="132" t="s">
        <v>32</v>
      </c>
      <c r="U68" s="130"/>
      <c r="V68" s="129" t="s">
        <v>34</v>
      </c>
      <c r="W68" s="133"/>
    </row>
    <row r="69" spans="1:23" ht="16.5" customHeight="1">
      <c r="A69" s="134">
        <v>-7.8125</v>
      </c>
      <c r="B69" s="135">
        <v>0</v>
      </c>
      <c r="C69" s="136">
        <v>3</v>
      </c>
      <c r="D69" s="158" t="s">
        <v>48</v>
      </c>
      <c r="E69" s="137" t="s">
        <v>25</v>
      </c>
      <c r="F69" s="143">
        <v>10</v>
      </c>
      <c r="G69" s="139"/>
      <c r="H69" s="139">
        <v>420</v>
      </c>
      <c r="I69" s="136">
        <v>4</v>
      </c>
      <c r="J69" s="141">
        <v>10</v>
      </c>
      <c r="K69" s="248">
        <v>7.8125</v>
      </c>
      <c r="L69" s="25"/>
      <c r="M69" s="134">
        <v>-10.1875</v>
      </c>
      <c r="N69" s="135">
        <v>2</v>
      </c>
      <c r="O69" s="136">
        <v>3</v>
      </c>
      <c r="P69" s="159" t="s">
        <v>38</v>
      </c>
      <c r="Q69" s="137" t="s">
        <v>25</v>
      </c>
      <c r="R69" s="143">
        <v>12</v>
      </c>
      <c r="S69" s="139"/>
      <c r="T69" s="139">
        <v>690</v>
      </c>
      <c r="U69" s="136">
        <v>4</v>
      </c>
      <c r="V69" s="141">
        <v>8</v>
      </c>
      <c r="W69" s="244">
        <v>10.1875</v>
      </c>
    </row>
    <row r="70" spans="1:23" ht="16.5" customHeight="1">
      <c r="A70" s="134">
        <v>-0.03125</v>
      </c>
      <c r="B70" s="135">
        <v>5</v>
      </c>
      <c r="C70" s="136">
        <v>1</v>
      </c>
      <c r="D70" s="247" t="s">
        <v>997</v>
      </c>
      <c r="E70" s="137" t="s">
        <v>19</v>
      </c>
      <c r="F70" s="143">
        <v>9</v>
      </c>
      <c r="G70" s="139"/>
      <c r="H70" s="139">
        <v>100</v>
      </c>
      <c r="I70" s="136">
        <v>13</v>
      </c>
      <c r="J70" s="141">
        <v>5</v>
      </c>
      <c r="K70" s="248">
        <v>0.03125</v>
      </c>
      <c r="L70" s="25"/>
      <c r="M70" s="134">
        <v>2</v>
      </c>
      <c r="N70" s="135">
        <v>5</v>
      </c>
      <c r="O70" s="136">
        <v>1</v>
      </c>
      <c r="P70" s="255" t="s">
        <v>38</v>
      </c>
      <c r="Q70" s="137" t="s">
        <v>25</v>
      </c>
      <c r="R70" s="143">
        <v>8</v>
      </c>
      <c r="S70" s="139">
        <v>100</v>
      </c>
      <c r="T70" s="139"/>
      <c r="U70" s="136">
        <v>13</v>
      </c>
      <c r="V70" s="141">
        <v>5</v>
      </c>
      <c r="W70" s="244">
        <v>-2</v>
      </c>
    </row>
    <row r="71" spans="1:23" ht="16.5" customHeight="1">
      <c r="A71" s="134">
        <v>-0.03125</v>
      </c>
      <c r="B71" s="135">
        <v>5</v>
      </c>
      <c r="C71" s="136">
        <v>11</v>
      </c>
      <c r="D71" s="247" t="s">
        <v>997</v>
      </c>
      <c r="E71" s="137" t="s">
        <v>19</v>
      </c>
      <c r="F71" s="143">
        <v>9</v>
      </c>
      <c r="G71" s="139"/>
      <c r="H71" s="139">
        <v>100</v>
      </c>
      <c r="I71" s="136">
        <v>6</v>
      </c>
      <c r="J71" s="141">
        <v>5</v>
      </c>
      <c r="K71" s="248">
        <v>0.03125</v>
      </c>
      <c r="L71" s="25"/>
      <c r="M71" s="134">
        <v>4.4375</v>
      </c>
      <c r="N71" s="135">
        <v>9</v>
      </c>
      <c r="O71" s="136">
        <v>11</v>
      </c>
      <c r="P71" s="247" t="s">
        <v>1275</v>
      </c>
      <c r="Q71" s="137" t="s">
        <v>25</v>
      </c>
      <c r="R71" s="143">
        <v>9</v>
      </c>
      <c r="S71" s="139">
        <v>200</v>
      </c>
      <c r="T71" s="139"/>
      <c r="U71" s="136">
        <v>6</v>
      </c>
      <c r="V71" s="141">
        <v>1</v>
      </c>
      <c r="W71" s="244">
        <v>-4.4375</v>
      </c>
    </row>
    <row r="72" spans="1:23" ht="16.5" customHeight="1">
      <c r="A72" s="134">
        <v>3.75</v>
      </c>
      <c r="B72" s="135">
        <v>9</v>
      </c>
      <c r="C72" s="136">
        <v>2</v>
      </c>
      <c r="D72" s="158" t="s">
        <v>48</v>
      </c>
      <c r="E72" s="137" t="s">
        <v>25</v>
      </c>
      <c r="F72" s="143">
        <v>9</v>
      </c>
      <c r="G72" s="139">
        <v>50</v>
      </c>
      <c r="H72" s="139"/>
      <c r="I72" s="136">
        <v>9</v>
      </c>
      <c r="J72" s="141">
        <v>1</v>
      </c>
      <c r="K72" s="248">
        <v>-3.75</v>
      </c>
      <c r="L72" s="25"/>
      <c r="M72" s="134">
        <v>-15.6875</v>
      </c>
      <c r="N72" s="135">
        <v>0</v>
      </c>
      <c r="O72" s="136">
        <v>2</v>
      </c>
      <c r="P72" s="158" t="s">
        <v>1159</v>
      </c>
      <c r="Q72" s="137" t="s">
        <v>19</v>
      </c>
      <c r="R72" s="143">
        <v>3</v>
      </c>
      <c r="S72" s="139"/>
      <c r="T72" s="139">
        <v>1400</v>
      </c>
      <c r="U72" s="136">
        <v>9</v>
      </c>
      <c r="V72" s="141">
        <v>10</v>
      </c>
      <c r="W72" s="244">
        <v>15.6875</v>
      </c>
    </row>
    <row r="73" spans="1:23" ht="16.5" customHeight="1">
      <c r="A73" s="134">
        <v>-2.8125</v>
      </c>
      <c r="B73" s="135">
        <v>2</v>
      </c>
      <c r="C73" s="136">
        <v>12</v>
      </c>
      <c r="D73" s="158" t="s">
        <v>113</v>
      </c>
      <c r="E73" s="137" t="s">
        <v>19</v>
      </c>
      <c r="F73" s="143">
        <v>9</v>
      </c>
      <c r="G73" s="139"/>
      <c r="H73" s="139">
        <v>200</v>
      </c>
      <c r="I73" s="136">
        <v>7</v>
      </c>
      <c r="J73" s="141">
        <v>8</v>
      </c>
      <c r="K73" s="248">
        <v>2.8125</v>
      </c>
      <c r="L73" s="25"/>
      <c r="M73" s="134">
        <v>4.4375</v>
      </c>
      <c r="N73" s="135">
        <v>9</v>
      </c>
      <c r="O73" s="136">
        <v>12</v>
      </c>
      <c r="P73" s="158" t="s">
        <v>554</v>
      </c>
      <c r="Q73" s="137" t="s">
        <v>25</v>
      </c>
      <c r="R73" s="143">
        <v>8</v>
      </c>
      <c r="S73" s="139">
        <v>200</v>
      </c>
      <c r="T73" s="139"/>
      <c r="U73" s="136">
        <v>7</v>
      </c>
      <c r="V73" s="141">
        <v>1</v>
      </c>
      <c r="W73" s="244">
        <v>-4.4375</v>
      </c>
    </row>
    <row r="74" spans="1:23" ht="16.5" customHeight="1">
      <c r="A74" s="134">
        <v>3.75</v>
      </c>
      <c r="B74" s="135">
        <v>9</v>
      </c>
      <c r="C74" s="136">
        <v>8</v>
      </c>
      <c r="D74" s="158" t="s">
        <v>48</v>
      </c>
      <c r="E74" s="137" t="s">
        <v>25</v>
      </c>
      <c r="F74" s="143">
        <v>9</v>
      </c>
      <c r="G74" s="139">
        <v>50</v>
      </c>
      <c r="H74" s="139"/>
      <c r="I74" s="136">
        <v>5</v>
      </c>
      <c r="J74" s="141">
        <v>1</v>
      </c>
      <c r="K74" s="248">
        <v>-3.75</v>
      </c>
      <c r="L74" s="25"/>
      <c r="M74" s="134">
        <v>2</v>
      </c>
      <c r="N74" s="135">
        <v>5</v>
      </c>
      <c r="O74" s="136">
        <v>8</v>
      </c>
      <c r="P74" s="159" t="s">
        <v>38</v>
      </c>
      <c r="Q74" s="137" t="s">
        <v>25</v>
      </c>
      <c r="R74" s="143">
        <v>8</v>
      </c>
      <c r="S74" s="139">
        <v>100</v>
      </c>
      <c r="T74" s="139"/>
      <c r="U74" s="136">
        <v>5</v>
      </c>
      <c r="V74" s="141">
        <v>5</v>
      </c>
      <c r="W74" s="244">
        <v>-2</v>
      </c>
    </row>
    <row r="75" spans="1:23" s="37" customFormat="1" ht="30" customHeight="1">
      <c r="A75" s="26"/>
      <c r="B75" s="26"/>
      <c r="C75" s="50"/>
      <c r="D75" s="26"/>
      <c r="E75" s="26"/>
      <c r="F75" s="26"/>
      <c r="G75" s="26"/>
      <c r="H75" s="26"/>
      <c r="I75" s="50"/>
      <c r="J75" s="26"/>
      <c r="K75" s="26"/>
      <c r="L75" s="49"/>
      <c r="M75" s="26"/>
      <c r="N75" s="26"/>
      <c r="O75" s="50"/>
      <c r="P75" s="26"/>
      <c r="Q75" s="26"/>
      <c r="R75" s="26"/>
      <c r="S75" s="26"/>
      <c r="T75" s="26"/>
      <c r="U75" s="50"/>
      <c r="V75" s="26"/>
      <c r="W75" s="26"/>
    </row>
    <row r="76" spans="1:23" s="37" customFormat="1" ht="15">
      <c r="A76" s="17"/>
      <c r="B76" s="18" t="s">
        <v>5</v>
      </c>
      <c r="C76" s="19"/>
      <c r="D76" s="18"/>
      <c r="E76" s="20" t="s">
        <v>57</v>
      </c>
      <c r="F76" s="21"/>
      <c r="G76" s="22" t="s">
        <v>7</v>
      </c>
      <c r="H76" s="22"/>
      <c r="I76" s="23" t="s">
        <v>40</v>
      </c>
      <c r="J76" s="23"/>
      <c r="K76" s="24"/>
      <c r="L76" s="25">
        <v>150</v>
      </c>
      <c r="M76" s="17"/>
      <c r="N76" s="18" t="s">
        <v>5</v>
      </c>
      <c r="O76" s="19"/>
      <c r="P76" s="18"/>
      <c r="Q76" s="20" t="s">
        <v>58</v>
      </c>
      <c r="R76" s="21"/>
      <c r="S76" s="22" t="s">
        <v>7</v>
      </c>
      <c r="T76" s="22"/>
      <c r="U76" s="23" t="s">
        <v>42</v>
      </c>
      <c r="V76" s="23"/>
      <c r="W76" s="24"/>
    </row>
    <row r="77" spans="1:23" s="37" customFormat="1" ht="12.75">
      <c r="A77" s="27"/>
      <c r="B77" s="27"/>
      <c r="C77" s="28"/>
      <c r="D77" s="29"/>
      <c r="E77" s="29"/>
      <c r="F77" s="29"/>
      <c r="G77" s="30" t="s">
        <v>11</v>
      </c>
      <c r="H77" s="30"/>
      <c r="I77" s="23" t="s">
        <v>44</v>
      </c>
      <c r="J77" s="23"/>
      <c r="K77" s="24"/>
      <c r="L77" s="25">
        <v>150</v>
      </c>
      <c r="M77" s="27"/>
      <c r="N77" s="27"/>
      <c r="O77" s="28"/>
      <c r="P77" s="29"/>
      <c r="Q77" s="29"/>
      <c r="R77" s="29"/>
      <c r="S77" s="30" t="s">
        <v>11</v>
      </c>
      <c r="T77" s="30"/>
      <c r="U77" s="23" t="s">
        <v>12</v>
      </c>
      <c r="V77" s="23"/>
      <c r="W77" s="24"/>
    </row>
    <row r="78" spans="1:23" s="37" customFormat="1" ht="4.5" customHeight="1">
      <c r="A78" s="75"/>
      <c r="B78" s="76"/>
      <c r="C78" s="77"/>
      <c r="D78" s="78"/>
      <c r="E78" s="79"/>
      <c r="F78" s="80"/>
      <c r="G78" s="81"/>
      <c r="H78" s="81"/>
      <c r="I78" s="77"/>
      <c r="J78" s="76"/>
      <c r="K78" s="82"/>
      <c r="L78" s="74"/>
      <c r="M78" s="75"/>
      <c r="N78" s="76"/>
      <c r="O78" s="77"/>
      <c r="P78" s="78"/>
      <c r="Q78" s="79"/>
      <c r="R78" s="80"/>
      <c r="S78" s="81"/>
      <c r="T78" s="81"/>
      <c r="U78" s="77"/>
      <c r="V78" s="76"/>
      <c r="W78" s="82"/>
    </row>
    <row r="79" spans="1:23" s="37" customFormat="1" ht="12.75" customHeight="1">
      <c r="A79" s="83"/>
      <c r="B79" s="84"/>
      <c r="C79" s="85"/>
      <c r="D79" s="86"/>
      <c r="E79" s="33" t="s">
        <v>14</v>
      </c>
      <c r="F79" s="87" t="s">
        <v>73</v>
      </c>
      <c r="G79" s="88"/>
      <c r="H79" s="89"/>
      <c r="I79" s="39"/>
      <c r="J79" s="216"/>
      <c r="K79" s="174"/>
      <c r="L79" s="91"/>
      <c r="M79" s="83"/>
      <c r="N79" s="84"/>
      <c r="O79" s="85"/>
      <c r="P79" s="86"/>
      <c r="Q79" s="33" t="s">
        <v>14</v>
      </c>
      <c r="R79" s="87" t="s">
        <v>12</v>
      </c>
      <c r="S79" s="88"/>
      <c r="T79" s="89"/>
      <c r="U79" s="39"/>
      <c r="V79" s="216"/>
      <c r="W79" s="174"/>
    </row>
    <row r="80" spans="1:23" s="37" customFormat="1" ht="12.75" customHeight="1">
      <c r="A80" s="83"/>
      <c r="B80" s="84"/>
      <c r="C80" s="85"/>
      <c r="D80" s="86"/>
      <c r="E80" s="38" t="s">
        <v>15</v>
      </c>
      <c r="F80" s="87" t="s">
        <v>1276</v>
      </c>
      <c r="G80" s="92"/>
      <c r="H80" s="89"/>
      <c r="I80" s="41"/>
      <c r="J80" s="217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6.1</v>
      </c>
      <c r="K80" s="218"/>
      <c r="L80" s="91"/>
      <c r="M80" s="83"/>
      <c r="N80" s="84"/>
      <c r="O80" s="85"/>
      <c r="P80" s="86"/>
      <c r="Q80" s="38" t="s">
        <v>15</v>
      </c>
      <c r="R80" s="87" t="s">
        <v>1277</v>
      </c>
      <c r="S80" s="92"/>
      <c r="T80" s="89"/>
      <c r="U80" s="41"/>
      <c r="V80" s="217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11.1</v>
      </c>
      <c r="W80" s="218"/>
    </row>
    <row r="81" spans="1:23" s="37" customFormat="1" ht="12.75" customHeight="1">
      <c r="A81" s="83"/>
      <c r="B81" s="84"/>
      <c r="C81" s="85"/>
      <c r="D81" s="86"/>
      <c r="E81" s="38" t="s">
        <v>16</v>
      </c>
      <c r="F81" s="87" t="s">
        <v>69</v>
      </c>
      <c r="G81" s="88"/>
      <c r="H81" s="89"/>
      <c r="I81" s="219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6.1</v>
      </c>
      <c r="J81" s="217" t="str">
        <f>IF(J80="","","+")</f>
        <v>+</v>
      </c>
      <c r="K81" s="220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10.1</v>
      </c>
      <c r="L81" s="91"/>
      <c r="M81" s="83"/>
      <c r="N81" s="84"/>
      <c r="O81" s="85"/>
      <c r="P81" s="86"/>
      <c r="Q81" s="38" t="s">
        <v>16</v>
      </c>
      <c r="R81" s="87" t="s">
        <v>1278</v>
      </c>
      <c r="S81" s="88"/>
      <c r="T81" s="89"/>
      <c r="U81" s="219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6.1</v>
      </c>
      <c r="V81" s="217" t="str">
        <f>IF(V80="","","+")</f>
        <v>+</v>
      </c>
      <c r="W81" s="220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14.1</v>
      </c>
    </row>
    <row r="82" spans="1:23" s="37" customFormat="1" ht="12.75" customHeight="1">
      <c r="A82" s="83"/>
      <c r="B82" s="84"/>
      <c r="C82" s="85"/>
      <c r="D82" s="86"/>
      <c r="E82" s="33" t="s">
        <v>17</v>
      </c>
      <c r="F82" s="87" t="s">
        <v>1279</v>
      </c>
      <c r="G82" s="88"/>
      <c r="H82" s="89"/>
      <c r="I82" s="41"/>
      <c r="J82" s="217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18.1</v>
      </c>
      <c r="K82" s="218"/>
      <c r="L82" s="91"/>
      <c r="M82" s="83"/>
      <c r="N82" s="84"/>
      <c r="O82" s="85"/>
      <c r="P82" s="86"/>
      <c r="Q82" s="33" t="s">
        <v>17</v>
      </c>
      <c r="R82" s="87" t="s">
        <v>1280</v>
      </c>
      <c r="S82" s="88"/>
      <c r="T82" s="89"/>
      <c r="U82" s="41"/>
      <c r="V82" s="217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9.1</v>
      </c>
      <c r="W82" s="218"/>
    </row>
    <row r="83" spans="1:23" s="37" customFormat="1" ht="12.75" customHeight="1">
      <c r="A83" s="94" t="s">
        <v>14</v>
      </c>
      <c r="B83" s="102" t="s">
        <v>107</v>
      </c>
      <c r="C83" s="85"/>
      <c r="D83" s="86"/>
      <c r="E83" s="96"/>
      <c r="F83" s="88"/>
      <c r="G83" s="33" t="s">
        <v>14</v>
      </c>
      <c r="H83" s="97" t="s">
        <v>813</v>
      </c>
      <c r="I83" s="88"/>
      <c r="J83" s="92"/>
      <c r="K83" s="90"/>
      <c r="L83" s="91"/>
      <c r="M83" s="94" t="s">
        <v>14</v>
      </c>
      <c r="N83" s="95" t="s">
        <v>1281</v>
      </c>
      <c r="O83" s="85"/>
      <c r="P83" s="86"/>
      <c r="Q83" s="96"/>
      <c r="R83" s="88"/>
      <c r="S83" s="33" t="s">
        <v>14</v>
      </c>
      <c r="T83" s="97" t="s">
        <v>767</v>
      </c>
      <c r="U83" s="88"/>
      <c r="V83" s="92"/>
      <c r="W83" s="90"/>
    </row>
    <row r="84" spans="1:23" s="37" customFormat="1" ht="12.75" customHeight="1">
      <c r="A84" s="98" t="s">
        <v>15</v>
      </c>
      <c r="B84" s="95" t="s">
        <v>1177</v>
      </c>
      <c r="C84" s="99"/>
      <c r="D84" s="86"/>
      <c r="E84" s="96"/>
      <c r="F84" s="100"/>
      <c r="G84" s="38" t="s">
        <v>15</v>
      </c>
      <c r="H84" s="97" t="s">
        <v>12</v>
      </c>
      <c r="I84" s="88"/>
      <c r="J84" s="92"/>
      <c r="K84" s="90"/>
      <c r="L84" s="91"/>
      <c r="M84" s="98" t="s">
        <v>15</v>
      </c>
      <c r="N84" s="95" t="s">
        <v>541</v>
      </c>
      <c r="O84" s="99"/>
      <c r="P84" s="86"/>
      <c r="Q84" s="96"/>
      <c r="R84" s="100"/>
      <c r="S84" s="38" t="s">
        <v>15</v>
      </c>
      <c r="T84" s="97" t="s">
        <v>1282</v>
      </c>
      <c r="U84" s="88"/>
      <c r="V84" s="92"/>
      <c r="W84" s="90"/>
    </row>
    <row r="85" spans="1:23" s="37" customFormat="1" ht="12.75" customHeight="1">
      <c r="A85" s="98" t="s">
        <v>16</v>
      </c>
      <c r="B85" s="95" t="s">
        <v>249</v>
      </c>
      <c r="C85" s="85"/>
      <c r="D85" s="86"/>
      <c r="E85" s="96"/>
      <c r="F85" s="100"/>
      <c r="G85" s="38" t="s">
        <v>16</v>
      </c>
      <c r="H85" s="97" t="s">
        <v>1006</v>
      </c>
      <c r="I85" s="88"/>
      <c r="J85" s="88"/>
      <c r="K85" s="90"/>
      <c r="L85" s="91"/>
      <c r="M85" s="98" t="s">
        <v>16</v>
      </c>
      <c r="N85" s="95" t="s">
        <v>1283</v>
      </c>
      <c r="O85" s="85"/>
      <c r="P85" s="86"/>
      <c r="Q85" s="96"/>
      <c r="R85" s="100"/>
      <c r="S85" s="38" t="s">
        <v>16</v>
      </c>
      <c r="T85" s="97" t="s">
        <v>616</v>
      </c>
      <c r="U85" s="88"/>
      <c r="V85" s="88"/>
      <c r="W85" s="90"/>
    </row>
    <row r="86" spans="1:23" s="37" customFormat="1" ht="12.75" customHeight="1">
      <c r="A86" s="94" t="s">
        <v>17</v>
      </c>
      <c r="B86" s="95" t="s">
        <v>1188</v>
      </c>
      <c r="C86" s="99"/>
      <c r="D86" s="86"/>
      <c r="E86" s="96"/>
      <c r="F86" s="88"/>
      <c r="G86" s="33" t="s">
        <v>17</v>
      </c>
      <c r="H86" s="97" t="s">
        <v>1284</v>
      </c>
      <c r="I86" s="88"/>
      <c r="J86" s="101" t="s">
        <v>106</v>
      </c>
      <c r="K86" s="90"/>
      <c r="L86" s="91"/>
      <c r="M86" s="94" t="s">
        <v>17</v>
      </c>
      <c r="N86" s="95" t="s">
        <v>1285</v>
      </c>
      <c r="O86" s="99"/>
      <c r="P86" s="86"/>
      <c r="Q86" s="96"/>
      <c r="R86" s="88"/>
      <c r="S86" s="33" t="s">
        <v>17</v>
      </c>
      <c r="T86" s="97" t="s">
        <v>957</v>
      </c>
      <c r="U86" s="88"/>
      <c r="V86" s="101" t="s">
        <v>106</v>
      </c>
      <c r="W86" s="90"/>
    </row>
    <row r="87" spans="1:23" s="37" customFormat="1" ht="12.75" customHeight="1">
      <c r="A87" s="103"/>
      <c r="B87" s="99"/>
      <c r="C87" s="99"/>
      <c r="D87" s="86"/>
      <c r="E87" s="33" t="s">
        <v>14</v>
      </c>
      <c r="F87" s="87" t="s">
        <v>296</v>
      </c>
      <c r="G87" s="88"/>
      <c r="H87" s="104"/>
      <c r="I87" s="105" t="s">
        <v>19</v>
      </c>
      <c r="J87" s="106" t="s">
        <v>1286</v>
      </c>
      <c r="K87" s="90"/>
      <c r="L87" s="91"/>
      <c r="M87" s="103"/>
      <c r="N87" s="99"/>
      <c r="O87" s="99"/>
      <c r="P87" s="86"/>
      <c r="Q87" s="33" t="s">
        <v>14</v>
      </c>
      <c r="R87" s="87" t="s">
        <v>1287</v>
      </c>
      <c r="S87" s="88"/>
      <c r="T87" s="104"/>
      <c r="U87" s="105" t="s">
        <v>19</v>
      </c>
      <c r="V87" s="106" t="s">
        <v>1288</v>
      </c>
      <c r="W87" s="90"/>
    </row>
    <row r="88" spans="1:23" s="37" customFormat="1" ht="12.75" customHeight="1">
      <c r="A88" s="83"/>
      <c r="B88" s="107" t="s">
        <v>21</v>
      </c>
      <c r="C88" s="85"/>
      <c r="D88" s="86"/>
      <c r="E88" s="38" t="s">
        <v>15</v>
      </c>
      <c r="F88" s="87" t="s">
        <v>1289</v>
      </c>
      <c r="G88" s="88"/>
      <c r="H88" s="89"/>
      <c r="I88" s="105" t="s">
        <v>22</v>
      </c>
      <c r="J88" s="108" t="s">
        <v>1290</v>
      </c>
      <c r="K88" s="90"/>
      <c r="L88" s="91"/>
      <c r="M88" s="83"/>
      <c r="N88" s="107" t="s">
        <v>21</v>
      </c>
      <c r="O88" s="85"/>
      <c r="P88" s="86"/>
      <c r="Q88" s="38" t="s">
        <v>15</v>
      </c>
      <c r="R88" s="87" t="s">
        <v>194</v>
      </c>
      <c r="S88" s="88"/>
      <c r="T88" s="89"/>
      <c r="U88" s="105" t="s">
        <v>22</v>
      </c>
      <c r="V88" s="108" t="s">
        <v>1288</v>
      </c>
      <c r="W88" s="90"/>
    </row>
    <row r="89" spans="1:23" s="37" customFormat="1" ht="12.75" customHeight="1">
      <c r="A89" s="83"/>
      <c r="B89" s="107" t="s">
        <v>1291</v>
      </c>
      <c r="C89" s="85"/>
      <c r="D89" s="86"/>
      <c r="E89" s="38" t="s">
        <v>16</v>
      </c>
      <c r="F89" s="87" t="s">
        <v>540</v>
      </c>
      <c r="G89" s="92"/>
      <c r="H89" s="89"/>
      <c r="I89" s="105" t="s">
        <v>25</v>
      </c>
      <c r="J89" s="108" t="s">
        <v>1292</v>
      </c>
      <c r="K89" s="90"/>
      <c r="L89" s="91"/>
      <c r="M89" s="83"/>
      <c r="N89" s="107" t="s">
        <v>717</v>
      </c>
      <c r="O89" s="85"/>
      <c r="P89" s="86"/>
      <c r="Q89" s="38" t="s">
        <v>16</v>
      </c>
      <c r="R89" s="87" t="s">
        <v>1293</v>
      </c>
      <c r="S89" s="92"/>
      <c r="T89" s="89"/>
      <c r="U89" s="105" t="s">
        <v>25</v>
      </c>
      <c r="V89" s="108" t="s">
        <v>1294</v>
      </c>
      <c r="W89" s="90"/>
    </row>
    <row r="90" spans="1:23" s="37" customFormat="1" ht="12.75" customHeight="1">
      <c r="A90" s="109"/>
      <c r="B90" s="110"/>
      <c r="C90" s="110"/>
      <c r="D90" s="86"/>
      <c r="E90" s="33" t="s">
        <v>17</v>
      </c>
      <c r="F90" s="95" t="s">
        <v>718</v>
      </c>
      <c r="G90" s="110"/>
      <c r="H90" s="110"/>
      <c r="I90" s="111" t="s">
        <v>26</v>
      </c>
      <c r="J90" s="108" t="s">
        <v>1292</v>
      </c>
      <c r="K90" s="112"/>
      <c r="L90" s="113"/>
      <c r="M90" s="109"/>
      <c r="N90" s="110"/>
      <c r="O90" s="110"/>
      <c r="P90" s="86"/>
      <c r="Q90" s="33" t="s">
        <v>17</v>
      </c>
      <c r="R90" s="95" t="s">
        <v>208</v>
      </c>
      <c r="S90" s="110"/>
      <c r="T90" s="110"/>
      <c r="U90" s="111" t="s">
        <v>26</v>
      </c>
      <c r="V90" s="108" t="s">
        <v>1294</v>
      </c>
      <c r="W90" s="112"/>
    </row>
    <row r="91" spans="1:23" ht="4.5" customHeight="1">
      <c r="A91" s="114"/>
      <c r="B91" s="115"/>
      <c r="C91" s="116"/>
      <c r="D91" s="117"/>
      <c r="E91" s="118"/>
      <c r="F91" s="119"/>
      <c r="G91" s="120"/>
      <c r="H91" s="120"/>
      <c r="I91" s="116"/>
      <c r="J91" s="115"/>
      <c r="K91" s="121"/>
      <c r="L91" s="122"/>
      <c r="M91" s="114"/>
      <c r="N91" s="115"/>
      <c r="O91" s="116"/>
      <c r="P91" s="117"/>
      <c r="Q91" s="118"/>
      <c r="R91" s="119"/>
      <c r="S91" s="120"/>
      <c r="T91" s="120"/>
      <c r="U91" s="116"/>
      <c r="V91" s="115"/>
      <c r="W91" s="121"/>
    </row>
    <row r="92" spans="1:23" ht="12.75" customHeight="1">
      <c r="A92" s="123"/>
      <c r="B92" s="123" t="s">
        <v>27</v>
      </c>
      <c r="C92" s="124"/>
      <c r="D92" s="125" t="s">
        <v>28</v>
      </c>
      <c r="E92" s="125" t="s">
        <v>29</v>
      </c>
      <c r="F92" s="125" t="s">
        <v>30</v>
      </c>
      <c r="G92" s="126" t="s">
        <v>31</v>
      </c>
      <c r="H92" s="127"/>
      <c r="I92" s="124" t="s">
        <v>32</v>
      </c>
      <c r="J92" s="125" t="s">
        <v>27</v>
      </c>
      <c r="K92" s="123" t="s">
        <v>33</v>
      </c>
      <c r="L92" s="25">
        <v>150</v>
      </c>
      <c r="M92" s="123"/>
      <c r="N92" s="123" t="s">
        <v>27</v>
      </c>
      <c r="O92" s="124"/>
      <c r="P92" s="125" t="s">
        <v>28</v>
      </c>
      <c r="Q92" s="125" t="s">
        <v>29</v>
      </c>
      <c r="R92" s="125" t="s">
        <v>30</v>
      </c>
      <c r="S92" s="126" t="s">
        <v>31</v>
      </c>
      <c r="T92" s="127"/>
      <c r="U92" s="124" t="s">
        <v>32</v>
      </c>
      <c r="V92" s="125" t="s">
        <v>27</v>
      </c>
      <c r="W92" s="128" t="s">
        <v>33</v>
      </c>
    </row>
    <row r="93" spans="1:23" ht="12.75">
      <c r="A93" s="129" t="s">
        <v>33</v>
      </c>
      <c r="B93" s="129" t="s">
        <v>34</v>
      </c>
      <c r="C93" s="130" t="s">
        <v>35</v>
      </c>
      <c r="D93" s="131" t="s">
        <v>36</v>
      </c>
      <c r="E93" s="131" t="s">
        <v>37</v>
      </c>
      <c r="F93" s="131"/>
      <c r="G93" s="132" t="s">
        <v>35</v>
      </c>
      <c r="H93" s="132" t="s">
        <v>32</v>
      </c>
      <c r="I93" s="130"/>
      <c r="J93" s="129" t="s">
        <v>34</v>
      </c>
      <c r="K93" s="129"/>
      <c r="L93" s="25">
        <v>150</v>
      </c>
      <c r="M93" s="129" t="s">
        <v>33</v>
      </c>
      <c r="N93" s="129" t="s">
        <v>34</v>
      </c>
      <c r="O93" s="130" t="s">
        <v>35</v>
      </c>
      <c r="P93" s="131" t="s">
        <v>36</v>
      </c>
      <c r="Q93" s="131" t="s">
        <v>37</v>
      </c>
      <c r="R93" s="131"/>
      <c r="S93" s="132" t="s">
        <v>35</v>
      </c>
      <c r="T93" s="132" t="s">
        <v>32</v>
      </c>
      <c r="U93" s="130"/>
      <c r="V93" s="129" t="s">
        <v>34</v>
      </c>
      <c r="W93" s="133"/>
    </row>
    <row r="94" spans="1:23" ht="16.5" customHeight="1">
      <c r="A94" s="134">
        <v>0.875</v>
      </c>
      <c r="B94" s="135">
        <v>7</v>
      </c>
      <c r="C94" s="136">
        <v>5</v>
      </c>
      <c r="D94" s="158" t="s">
        <v>136</v>
      </c>
      <c r="E94" s="137" t="s">
        <v>19</v>
      </c>
      <c r="F94" s="143">
        <v>12</v>
      </c>
      <c r="G94" s="139">
        <v>680</v>
      </c>
      <c r="H94" s="139"/>
      <c r="I94" s="140">
        <v>6</v>
      </c>
      <c r="J94" s="141">
        <v>3</v>
      </c>
      <c r="K94" s="248">
        <v>-0.875</v>
      </c>
      <c r="L94" s="25"/>
      <c r="M94" s="134">
        <v>4.53125</v>
      </c>
      <c r="N94" s="135">
        <v>10</v>
      </c>
      <c r="O94" s="136">
        <v>5</v>
      </c>
      <c r="P94" s="158" t="s">
        <v>144</v>
      </c>
      <c r="Q94" s="137" t="s">
        <v>19</v>
      </c>
      <c r="R94" s="143">
        <v>9</v>
      </c>
      <c r="S94" s="139">
        <v>140</v>
      </c>
      <c r="T94" s="139"/>
      <c r="U94" s="140">
        <v>6</v>
      </c>
      <c r="V94" s="141">
        <v>0</v>
      </c>
      <c r="W94" s="244">
        <v>-4.53125</v>
      </c>
    </row>
    <row r="95" spans="1:23" ht="16.5" customHeight="1">
      <c r="A95" s="134">
        <v>1.875</v>
      </c>
      <c r="B95" s="135">
        <v>10</v>
      </c>
      <c r="C95" s="136">
        <v>3</v>
      </c>
      <c r="D95" s="255" t="s">
        <v>38</v>
      </c>
      <c r="E95" s="137" t="s">
        <v>22</v>
      </c>
      <c r="F95" s="143">
        <v>13</v>
      </c>
      <c r="G95" s="139">
        <v>720</v>
      </c>
      <c r="H95" s="139"/>
      <c r="I95" s="140">
        <v>2</v>
      </c>
      <c r="J95" s="141">
        <v>0</v>
      </c>
      <c r="K95" s="248">
        <v>-1.875</v>
      </c>
      <c r="L95" s="25"/>
      <c r="M95" s="134">
        <v>-2.0625</v>
      </c>
      <c r="N95" s="135">
        <v>2</v>
      </c>
      <c r="O95" s="136">
        <v>3</v>
      </c>
      <c r="P95" s="255" t="s">
        <v>1295</v>
      </c>
      <c r="Q95" s="137" t="s">
        <v>19</v>
      </c>
      <c r="R95" s="143">
        <v>7</v>
      </c>
      <c r="S95" s="139"/>
      <c r="T95" s="139">
        <v>100</v>
      </c>
      <c r="U95" s="140">
        <v>2</v>
      </c>
      <c r="V95" s="141">
        <v>8</v>
      </c>
      <c r="W95" s="244">
        <v>2.0625</v>
      </c>
    </row>
    <row r="96" spans="1:23" ht="16.5" customHeight="1">
      <c r="A96" s="134">
        <v>0.875</v>
      </c>
      <c r="B96" s="135">
        <v>7</v>
      </c>
      <c r="C96" s="136">
        <v>1</v>
      </c>
      <c r="D96" s="247" t="s">
        <v>136</v>
      </c>
      <c r="E96" s="137" t="s">
        <v>22</v>
      </c>
      <c r="F96" s="143">
        <v>12</v>
      </c>
      <c r="G96" s="139">
        <v>680</v>
      </c>
      <c r="H96" s="139"/>
      <c r="I96" s="140">
        <v>12</v>
      </c>
      <c r="J96" s="141">
        <v>3</v>
      </c>
      <c r="K96" s="248">
        <v>-0.875</v>
      </c>
      <c r="L96" s="25"/>
      <c r="M96" s="134">
        <v>-0.28125</v>
      </c>
      <c r="N96" s="135">
        <v>5</v>
      </c>
      <c r="O96" s="136">
        <v>1</v>
      </c>
      <c r="P96" s="247" t="s">
        <v>136</v>
      </c>
      <c r="Q96" s="137" t="s">
        <v>19</v>
      </c>
      <c r="R96" s="143">
        <v>9</v>
      </c>
      <c r="S96" s="139"/>
      <c r="T96" s="139">
        <v>50</v>
      </c>
      <c r="U96" s="140">
        <v>12</v>
      </c>
      <c r="V96" s="141">
        <v>5</v>
      </c>
      <c r="W96" s="244">
        <v>0.28125</v>
      </c>
    </row>
    <row r="97" spans="1:23" ht="16.5" customHeight="1">
      <c r="A97" s="134">
        <v>-0.09375</v>
      </c>
      <c r="B97" s="135">
        <v>4</v>
      </c>
      <c r="C97" s="136">
        <v>4</v>
      </c>
      <c r="D97" s="247" t="s">
        <v>136</v>
      </c>
      <c r="E97" s="137" t="s">
        <v>19</v>
      </c>
      <c r="F97" s="143">
        <v>11</v>
      </c>
      <c r="G97" s="139">
        <v>650</v>
      </c>
      <c r="H97" s="139"/>
      <c r="I97" s="140">
        <v>11</v>
      </c>
      <c r="J97" s="141">
        <v>6</v>
      </c>
      <c r="K97" s="248">
        <v>0.09375</v>
      </c>
      <c r="L97" s="25"/>
      <c r="M97" s="134">
        <v>-0.28125</v>
      </c>
      <c r="N97" s="135">
        <v>5</v>
      </c>
      <c r="O97" s="136">
        <v>4</v>
      </c>
      <c r="P97" s="247" t="s">
        <v>136</v>
      </c>
      <c r="Q97" s="137" t="s">
        <v>19</v>
      </c>
      <c r="R97" s="143">
        <v>9</v>
      </c>
      <c r="S97" s="139"/>
      <c r="T97" s="139">
        <v>50</v>
      </c>
      <c r="U97" s="140">
        <v>11</v>
      </c>
      <c r="V97" s="141">
        <v>5</v>
      </c>
      <c r="W97" s="244">
        <v>0.28125</v>
      </c>
    </row>
    <row r="98" spans="1:23" ht="16.5" customHeight="1">
      <c r="A98" s="134">
        <v>-1.09375</v>
      </c>
      <c r="B98" s="135">
        <v>2</v>
      </c>
      <c r="C98" s="136">
        <v>13</v>
      </c>
      <c r="D98" s="247" t="s">
        <v>136</v>
      </c>
      <c r="E98" s="137" t="s">
        <v>19</v>
      </c>
      <c r="F98" s="143">
        <v>10</v>
      </c>
      <c r="G98" s="139">
        <v>620</v>
      </c>
      <c r="H98" s="139"/>
      <c r="I98" s="140">
        <v>9</v>
      </c>
      <c r="J98" s="141">
        <v>8</v>
      </c>
      <c r="K98" s="248">
        <v>1.09375</v>
      </c>
      <c r="L98" s="25"/>
      <c r="M98" s="134">
        <v>-6.25</v>
      </c>
      <c r="N98" s="135">
        <v>0</v>
      </c>
      <c r="O98" s="136">
        <v>13</v>
      </c>
      <c r="P98" s="247" t="s">
        <v>721</v>
      </c>
      <c r="Q98" s="137" t="s">
        <v>19</v>
      </c>
      <c r="R98" s="143">
        <v>8</v>
      </c>
      <c r="S98" s="139"/>
      <c r="T98" s="139">
        <v>300</v>
      </c>
      <c r="U98" s="140">
        <v>9</v>
      </c>
      <c r="V98" s="141">
        <v>10</v>
      </c>
      <c r="W98" s="244">
        <v>6.25</v>
      </c>
    </row>
    <row r="99" spans="1:23" ht="16.5" customHeight="1">
      <c r="A99" s="134">
        <v>-8.59375</v>
      </c>
      <c r="B99" s="135">
        <v>0</v>
      </c>
      <c r="C99" s="136">
        <v>10</v>
      </c>
      <c r="D99" s="247" t="s">
        <v>144</v>
      </c>
      <c r="E99" s="137" t="s">
        <v>22</v>
      </c>
      <c r="F99" s="143">
        <v>13</v>
      </c>
      <c r="G99" s="139">
        <v>260</v>
      </c>
      <c r="H99" s="139"/>
      <c r="I99" s="140">
        <v>7</v>
      </c>
      <c r="J99" s="141">
        <v>10</v>
      </c>
      <c r="K99" s="248">
        <v>8.59375</v>
      </c>
      <c r="L99" s="25"/>
      <c r="M99" s="134">
        <v>3.53125</v>
      </c>
      <c r="N99" s="135">
        <v>8</v>
      </c>
      <c r="O99" s="136">
        <v>10</v>
      </c>
      <c r="P99" s="247" t="s">
        <v>49</v>
      </c>
      <c r="Q99" s="137" t="s">
        <v>26</v>
      </c>
      <c r="R99" s="143">
        <v>6</v>
      </c>
      <c r="S99" s="139">
        <v>100</v>
      </c>
      <c r="T99" s="139"/>
      <c r="U99" s="140">
        <v>7</v>
      </c>
      <c r="V99" s="141">
        <v>2</v>
      </c>
      <c r="W99" s="244">
        <v>-3.53125</v>
      </c>
    </row>
    <row r="100" spans="1:23" s="37" customFormat="1" ht="9.75" customHeight="1">
      <c r="A100" s="26"/>
      <c r="B100" s="26"/>
      <c r="C100" s="50"/>
      <c r="D100" s="26"/>
      <c r="E100" s="26"/>
      <c r="F100" s="26"/>
      <c r="G100" s="26"/>
      <c r="H100" s="26"/>
      <c r="I100" s="50"/>
      <c r="J100" s="26"/>
      <c r="K100" s="26"/>
      <c r="L100" s="49"/>
      <c r="M100" s="26"/>
      <c r="N100" s="26"/>
      <c r="O100" s="50"/>
      <c r="P100" s="26"/>
      <c r="Q100" s="26"/>
      <c r="R100" s="26"/>
      <c r="S100" s="26"/>
      <c r="T100" s="26"/>
      <c r="U100" s="50"/>
      <c r="V100" s="26"/>
      <c r="W100" s="26"/>
    </row>
    <row r="101" spans="1:23" s="37" customFormat="1" ht="15">
      <c r="A101" s="17"/>
      <c r="B101" s="18" t="s">
        <v>5</v>
      </c>
      <c r="C101" s="19"/>
      <c r="D101" s="18"/>
      <c r="E101" s="20" t="s">
        <v>61</v>
      </c>
      <c r="F101" s="21"/>
      <c r="G101" s="22" t="s">
        <v>7</v>
      </c>
      <c r="H101" s="22"/>
      <c r="I101" s="23" t="s">
        <v>8</v>
      </c>
      <c r="J101" s="23"/>
      <c r="K101" s="24"/>
      <c r="L101" s="25">
        <v>150</v>
      </c>
      <c r="M101" s="17"/>
      <c r="N101" s="18" t="s">
        <v>5</v>
      </c>
      <c r="O101" s="19"/>
      <c r="P101" s="18"/>
      <c r="Q101" s="20" t="s">
        <v>62</v>
      </c>
      <c r="R101" s="21"/>
      <c r="S101" s="22" t="s">
        <v>7</v>
      </c>
      <c r="T101" s="22"/>
      <c r="U101" s="23" t="s">
        <v>10</v>
      </c>
      <c r="V101" s="23"/>
      <c r="W101" s="24"/>
    </row>
    <row r="102" spans="1:23" s="37" customFormat="1" ht="12.75">
      <c r="A102" s="27"/>
      <c r="B102" s="27"/>
      <c r="C102" s="28"/>
      <c r="D102" s="29"/>
      <c r="E102" s="29"/>
      <c r="F102" s="29"/>
      <c r="G102" s="30" t="s">
        <v>11</v>
      </c>
      <c r="H102" s="30"/>
      <c r="I102" s="23" t="s">
        <v>43</v>
      </c>
      <c r="J102" s="23"/>
      <c r="K102" s="24"/>
      <c r="L102" s="25">
        <v>150</v>
      </c>
      <c r="M102" s="27"/>
      <c r="N102" s="27"/>
      <c r="O102" s="28"/>
      <c r="P102" s="29"/>
      <c r="Q102" s="29"/>
      <c r="R102" s="29"/>
      <c r="S102" s="30" t="s">
        <v>11</v>
      </c>
      <c r="T102" s="30"/>
      <c r="U102" s="23" t="s">
        <v>44</v>
      </c>
      <c r="V102" s="23"/>
      <c r="W102" s="24"/>
    </row>
    <row r="103" spans="1:23" s="37" customFormat="1" ht="4.5" customHeight="1">
      <c r="A103" s="75"/>
      <c r="B103" s="76"/>
      <c r="C103" s="77"/>
      <c r="D103" s="78"/>
      <c r="E103" s="79"/>
      <c r="F103" s="80"/>
      <c r="G103" s="81"/>
      <c r="H103" s="81"/>
      <c r="I103" s="77"/>
      <c r="J103" s="76"/>
      <c r="K103" s="82"/>
      <c r="L103" s="74"/>
      <c r="M103" s="75"/>
      <c r="N103" s="76"/>
      <c r="O103" s="77"/>
      <c r="P103" s="78"/>
      <c r="Q103" s="79"/>
      <c r="R103" s="80"/>
      <c r="S103" s="81"/>
      <c r="T103" s="81"/>
      <c r="U103" s="77"/>
      <c r="V103" s="76"/>
      <c r="W103" s="82"/>
    </row>
    <row r="104" spans="1:23" s="37" customFormat="1" ht="12.75" customHeight="1">
      <c r="A104" s="83"/>
      <c r="B104" s="84"/>
      <c r="C104" s="85"/>
      <c r="D104" s="86"/>
      <c r="E104" s="33" t="s">
        <v>14</v>
      </c>
      <c r="F104" s="87" t="s">
        <v>1296</v>
      </c>
      <c r="G104" s="88"/>
      <c r="H104" s="89"/>
      <c r="I104" s="39"/>
      <c r="J104" s="216"/>
      <c r="K104" s="174"/>
      <c r="L104" s="91"/>
      <c r="M104" s="83"/>
      <c r="N104" s="84"/>
      <c r="O104" s="85"/>
      <c r="P104" s="86"/>
      <c r="Q104" s="33" t="s">
        <v>14</v>
      </c>
      <c r="R104" s="87" t="s">
        <v>217</v>
      </c>
      <c r="S104" s="88"/>
      <c r="T104" s="89"/>
      <c r="U104" s="39"/>
      <c r="V104" s="216"/>
      <c r="W104" s="174"/>
    </row>
    <row r="105" spans="1:23" s="37" customFormat="1" ht="12.75" customHeight="1">
      <c r="A105" s="83"/>
      <c r="B105" s="84"/>
      <c r="C105" s="85"/>
      <c r="D105" s="86"/>
      <c r="E105" s="38" t="s">
        <v>15</v>
      </c>
      <c r="F105" s="93" t="s">
        <v>679</v>
      </c>
      <c r="G105" s="92"/>
      <c r="H105" s="89"/>
      <c r="I105" s="41"/>
      <c r="J105" s="217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7.1</v>
      </c>
      <c r="K105" s="218"/>
      <c r="L105" s="91"/>
      <c r="M105" s="83"/>
      <c r="N105" s="84"/>
      <c r="O105" s="85"/>
      <c r="P105" s="86"/>
      <c r="Q105" s="38" t="s">
        <v>15</v>
      </c>
      <c r="R105" s="87" t="s">
        <v>817</v>
      </c>
      <c r="S105" s="92"/>
      <c r="T105" s="89"/>
      <c r="U105" s="41"/>
      <c r="V105" s="217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9.1</v>
      </c>
      <c r="W105" s="218"/>
    </row>
    <row r="106" spans="1:23" s="37" customFormat="1" ht="12.75" customHeight="1">
      <c r="A106" s="83"/>
      <c r="B106" s="84"/>
      <c r="C106" s="85"/>
      <c r="D106" s="86"/>
      <c r="E106" s="38" t="s">
        <v>16</v>
      </c>
      <c r="F106" s="87" t="s">
        <v>660</v>
      </c>
      <c r="G106" s="88"/>
      <c r="H106" s="89"/>
      <c r="I106" s="219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7.1</v>
      </c>
      <c r="J106" s="217" t="str">
        <f>IF(J105="","","+")</f>
        <v>+</v>
      </c>
      <c r="K106" s="220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18.1</v>
      </c>
      <c r="L106" s="91"/>
      <c r="M106" s="83"/>
      <c r="N106" s="84"/>
      <c r="O106" s="85"/>
      <c r="P106" s="86"/>
      <c r="Q106" s="38" t="s">
        <v>16</v>
      </c>
      <c r="R106" s="93" t="s">
        <v>1297</v>
      </c>
      <c r="S106" s="88"/>
      <c r="T106" s="89"/>
      <c r="U106" s="219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8.1</v>
      </c>
      <c r="V106" s="217" t="str">
        <f>IF(V105="","","+")</f>
        <v>+</v>
      </c>
      <c r="W106" s="220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16.1</v>
      </c>
    </row>
    <row r="107" spans="1:23" s="37" customFormat="1" ht="12.75" customHeight="1">
      <c r="A107" s="83"/>
      <c r="B107" s="84"/>
      <c r="C107" s="85"/>
      <c r="D107" s="86"/>
      <c r="E107" s="33" t="s">
        <v>17</v>
      </c>
      <c r="F107" s="87" t="s">
        <v>1298</v>
      </c>
      <c r="G107" s="88"/>
      <c r="H107" s="89"/>
      <c r="I107" s="41"/>
      <c r="J107" s="217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8.1</v>
      </c>
      <c r="K107" s="218"/>
      <c r="L107" s="91"/>
      <c r="M107" s="83"/>
      <c r="N107" s="84"/>
      <c r="O107" s="85"/>
      <c r="P107" s="86"/>
      <c r="Q107" s="33" t="s">
        <v>17</v>
      </c>
      <c r="R107" s="87" t="s">
        <v>1299</v>
      </c>
      <c r="S107" s="88"/>
      <c r="T107" s="89"/>
      <c r="U107" s="41"/>
      <c r="V107" s="217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7.1</v>
      </c>
      <c r="W107" s="218"/>
    </row>
    <row r="108" spans="1:23" s="37" customFormat="1" ht="12.75" customHeight="1">
      <c r="A108" s="94" t="s">
        <v>14</v>
      </c>
      <c r="B108" s="95" t="s">
        <v>24</v>
      </c>
      <c r="C108" s="85"/>
      <c r="D108" s="86"/>
      <c r="E108" s="96"/>
      <c r="F108" s="88"/>
      <c r="G108" s="33" t="s">
        <v>14</v>
      </c>
      <c r="H108" s="97" t="s">
        <v>1300</v>
      </c>
      <c r="I108" s="88"/>
      <c r="J108" s="92"/>
      <c r="K108" s="90"/>
      <c r="L108" s="91"/>
      <c r="M108" s="94" t="s">
        <v>14</v>
      </c>
      <c r="N108" s="95" t="s">
        <v>374</v>
      </c>
      <c r="O108" s="85"/>
      <c r="P108" s="86"/>
      <c r="Q108" s="96"/>
      <c r="R108" s="88"/>
      <c r="S108" s="33" t="s">
        <v>14</v>
      </c>
      <c r="T108" s="97" t="s">
        <v>102</v>
      </c>
      <c r="U108" s="88"/>
      <c r="V108" s="92"/>
      <c r="W108" s="90"/>
    </row>
    <row r="109" spans="1:23" s="37" customFormat="1" ht="12.75" customHeight="1">
      <c r="A109" s="98" t="s">
        <v>15</v>
      </c>
      <c r="B109" s="95" t="s">
        <v>1301</v>
      </c>
      <c r="C109" s="99"/>
      <c r="D109" s="86"/>
      <c r="E109" s="96"/>
      <c r="F109" s="100"/>
      <c r="G109" s="38" t="s">
        <v>15</v>
      </c>
      <c r="H109" s="97" t="s">
        <v>165</v>
      </c>
      <c r="I109" s="88"/>
      <c r="J109" s="92"/>
      <c r="K109" s="90"/>
      <c r="L109" s="91"/>
      <c r="M109" s="98" t="s">
        <v>15</v>
      </c>
      <c r="N109" s="95" t="s">
        <v>1302</v>
      </c>
      <c r="O109" s="99"/>
      <c r="P109" s="86"/>
      <c r="Q109" s="96"/>
      <c r="R109" s="100"/>
      <c r="S109" s="38" t="s">
        <v>15</v>
      </c>
      <c r="T109" s="97" t="s">
        <v>139</v>
      </c>
      <c r="U109" s="88"/>
      <c r="V109" s="92"/>
      <c r="W109" s="90"/>
    </row>
    <row r="110" spans="1:23" s="37" customFormat="1" ht="12.75" customHeight="1">
      <c r="A110" s="98" t="s">
        <v>16</v>
      </c>
      <c r="B110" s="95" t="s">
        <v>111</v>
      </c>
      <c r="C110" s="85"/>
      <c r="D110" s="86"/>
      <c r="E110" s="96"/>
      <c r="F110" s="100"/>
      <c r="G110" s="38" t="s">
        <v>16</v>
      </c>
      <c r="H110" s="97" t="s">
        <v>511</v>
      </c>
      <c r="I110" s="88"/>
      <c r="J110" s="88"/>
      <c r="K110" s="90"/>
      <c r="L110" s="91"/>
      <c r="M110" s="98" t="s">
        <v>16</v>
      </c>
      <c r="N110" s="95" t="s">
        <v>196</v>
      </c>
      <c r="O110" s="85"/>
      <c r="P110" s="86"/>
      <c r="Q110" s="96"/>
      <c r="R110" s="100"/>
      <c r="S110" s="38" t="s">
        <v>16</v>
      </c>
      <c r="T110" s="97" t="s">
        <v>1303</v>
      </c>
      <c r="U110" s="88"/>
      <c r="V110" s="88"/>
      <c r="W110" s="90"/>
    </row>
    <row r="111" spans="1:23" s="37" customFormat="1" ht="12.75" customHeight="1">
      <c r="A111" s="94" t="s">
        <v>17</v>
      </c>
      <c r="B111" s="95" t="s">
        <v>173</v>
      </c>
      <c r="C111" s="99"/>
      <c r="D111" s="86"/>
      <c r="E111" s="96"/>
      <c r="F111" s="88"/>
      <c r="G111" s="33" t="s">
        <v>17</v>
      </c>
      <c r="H111" s="97" t="s">
        <v>102</v>
      </c>
      <c r="I111" s="88"/>
      <c r="J111" s="101" t="s">
        <v>106</v>
      </c>
      <c r="K111" s="90"/>
      <c r="L111" s="91"/>
      <c r="M111" s="94" t="s">
        <v>17</v>
      </c>
      <c r="N111" s="102" t="s">
        <v>264</v>
      </c>
      <c r="O111" s="99"/>
      <c r="P111" s="86"/>
      <c r="Q111" s="96"/>
      <c r="R111" s="88"/>
      <c r="S111" s="33" t="s">
        <v>17</v>
      </c>
      <c r="T111" s="97" t="s">
        <v>576</v>
      </c>
      <c r="U111" s="88"/>
      <c r="V111" s="101" t="s">
        <v>106</v>
      </c>
      <c r="W111" s="90"/>
    </row>
    <row r="112" spans="1:23" s="37" customFormat="1" ht="12.75" customHeight="1">
      <c r="A112" s="103"/>
      <c r="B112" s="99"/>
      <c r="C112" s="99"/>
      <c r="D112" s="86"/>
      <c r="E112" s="33" t="s">
        <v>14</v>
      </c>
      <c r="F112" s="87" t="s">
        <v>566</v>
      </c>
      <c r="G112" s="88"/>
      <c r="H112" s="104"/>
      <c r="I112" s="105" t="s">
        <v>19</v>
      </c>
      <c r="J112" s="106" t="s">
        <v>1304</v>
      </c>
      <c r="K112" s="90"/>
      <c r="L112" s="91"/>
      <c r="M112" s="103"/>
      <c r="N112" s="99"/>
      <c r="O112" s="99"/>
      <c r="P112" s="86"/>
      <c r="Q112" s="33" t="s">
        <v>14</v>
      </c>
      <c r="R112" s="87" t="s">
        <v>1305</v>
      </c>
      <c r="S112" s="88"/>
      <c r="T112" s="104"/>
      <c r="U112" s="105" t="s">
        <v>19</v>
      </c>
      <c r="V112" s="106" t="s">
        <v>1306</v>
      </c>
      <c r="W112" s="90"/>
    </row>
    <row r="113" spans="1:23" s="37" customFormat="1" ht="12.75" customHeight="1">
      <c r="A113" s="83"/>
      <c r="B113" s="107" t="s">
        <v>21</v>
      </c>
      <c r="C113" s="85"/>
      <c r="D113" s="86"/>
      <c r="E113" s="38" t="s">
        <v>15</v>
      </c>
      <c r="F113" s="87" t="s">
        <v>1307</v>
      </c>
      <c r="G113" s="88"/>
      <c r="H113" s="89"/>
      <c r="I113" s="105" t="s">
        <v>22</v>
      </c>
      <c r="J113" s="108" t="s">
        <v>1304</v>
      </c>
      <c r="K113" s="90"/>
      <c r="L113" s="91"/>
      <c r="M113" s="83"/>
      <c r="N113" s="107" t="s">
        <v>21</v>
      </c>
      <c r="O113" s="85"/>
      <c r="P113" s="86"/>
      <c r="Q113" s="38" t="s">
        <v>15</v>
      </c>
      <c r="R113" s="87" t="s">
        <v>1308</v>
      </c>
      <c r="S113" s="88"/>
      <c r="T113" s="89"/>
      <c r="U113" s="105" t="s">
        <v>22</v>
      </c>
      <c r="V113" s="108" t="s">
        <v>1306</v>
      </c>
      <c r="W113" s="90"/>
    </row>
    <row r="114" spans="1:23" s="37" customFormat="1" ht="12.75" customHeight="1">
      <c r="A114" s="83"/>
      <c r="B114" s="107" t="s">
        <v>1309</v>
      </c>
      <c r="C114" s="85"/>
      <c r="D114" s="86"/>
      <c r="E114" s="38" t="s">
        <v>16</v>
      </c>
      <c r="F114" s="93" t="s">
        <v>1236</v>
      </c>
      <c r="G114" s="92"/>
      <c r="H114" s="89"/>
      <c r="I114" s="105" t="s">
        <v>25</v>
      </c>
      <c r="J114" s="108" t="s">
        <v>1310</v>
      </c>
      <c r="K114" s="90"/>
      <c r="L114" s="91"/>
      <c r="M114" s="83"/>
      <c r="N114" s="107" t="s">
        <v>1311</v>
      </c>
      <c r="O114" s="85"/>
      <c r="P114" s="86"/>
      <c r="Q114" s="38" t="s">
        <v>16</v>
      </c>
      <c r="R114" s="87" t="s">
        <v>1312</v>
      </c>
      <c r="S114" s="92"/>
      <c r="T114" s="89"/>
      <c r="U114" s="105" t="s">
        <v>25</v>
      </c>
      <c r="V114" s="108" t="s">
        <v>1313</v>
      </c>
      <c r="W114" s="90"/>
    </row>
    <row r="115" spans="1:23" s="37" customFormat="1" ht="12.75" customHeight="1">
      <c r="A115" s="109"/>
      <c r="B115" s="110"/>
      <c r="C115" s="110"/>
      <c r="D115" s="86"/>
      <c r="E115" s="33" t="s">
        <v>17</v>
      </c>
      <c r="F115" s="95" t="s">
        <v>131</v>
      </c>
      <c r="G115" s="110"/>
      <c r="H115" s="110"/>
      <c r="I115" s="111" t="s">
        <v>26</v>
      </c>
      <c r="J115" s="108" t="s">
        <v>1310</v>
      </c>
      <c r="K115" s="112"/>
      <c r="L115" s="113"/>
      <c r="M115" s="109"/>
      <c r="N115" s="110"/>
      <c r="O115" s="110"/>
      <c r="P115" s="86"/>
      <c r="Q115" s="33" t="s">
        <v>17</v>
      </c>
      <c r="R115" s="95" t="s">
        <v>563</v>
      </c>
      <c r="S115" s="110"/>
      <c r="T115" s="110"/>
      <c r="U115" s="111" t="s">
        <v>26</v>
      </c>
      <c r="V115" s="108" t="s">
        <v>1313</v>
      </c>
      <c r="W115" s="112"/>
    </row>
    <row r="116" spans="1:23" ht="4.5" customHeight="1">
      <c r="A116" s="114"/>
      <c r="B116" s="115"/>
      <c r="C116" s="116"/>
      <c r="D116" s="117"/>
      <c r="E116" s="118"/>
      <c r="F116" s="119"/>
      <c r="G116" s="120"/>
      <c r="H116" s="120"/>
      <c r="I116" s="116"/>
      <c r="J116" s="115"/>
      <c r="K116" s="121"/>
      <c r="L116" s="122"/>
      <c r="M116" s="114"/>
      <c r="N116" s="115"/>
      <c r="O116" s="116"/>
      <c r="P116" s="117"/>
      <c r="Q116" s="118"/>
      <c r="R116" s="119"/>
      <c r="S116" s="120"/>
      <c r="T116" s="120"/>
      <c r="U116" s="116"/>
      <c r="V116" s="115"/>
      <c r="W116" s="121"/>
    </row>
    <row r="117" spans="1:23" ht="12.75" customHeight="1">
      <c r="A117" s="123"/>
      <c r="B117" s="123" t="s">
        <v>27</v>
      </c>
      <c r="C117" s="124"/>
      <c r="D117" s="125" t="s">
        <v>28</v>
      </c>
      <c r="E117" s="125" t="s">
        <v>29</v>
      </c>
      <c r="F117" s="125" t="s">
        <v>30</v>
      </c>
      <c r="G117" s="126" t="s">
        <v>31</v>
      </c>
      <c r="H117" s="127"/>
      <c r="I117" s="124" t="s">
        <v>32</v>
      </c>
      <c r="J117" s="125" t="s">
        <v>27</v>
      </c>
      <c r="K117" s="123" t="s">
        <v>33</v>
      </c>
      <c r="L117" s="25">
        <v>150</v>
      </c>
      <c r="M117" s="123"/>
      <c r="N117" s="123" t="s">
        <v>27</v>
      </c>
      <c r="O117" s="124"/>
      <c r="P117" s="125" t="s">
        <v>28</v>
      </c>
      <c r="Q117" s="125" t="s">
        <v>29</v>
      </c>
      <c r="R117" s="125" t="s">
        <v>30</v>
      </c>
      <c r="S117" s="126" t="s">
        <v>31</v>
      </c>
      <c r="T117" s="127"/>
      <c r="U117" s="124" t="s">
        <v>32</v>
      </c>
      <c r="V117" s="125" t="s">
        <v>27</v>
      </c>
      <c r="W117" s="128" t="s">
        <v>33</v>
      </c>
    </row>
    <row r="118" spans="1:23" ht="12.75">
      <c r="A118" s="129" t="s">
        <v>33</v>
      </c>
      <c r="B118" s="129" t="s">
        <v>34</v>
      </c>
      <c r="C118" s="130" t="s">
        <v>35</v>
      </c>
      <c r="D118" s="131" t="s">
        <v>36</v>
      </c>
      <c r="E118" s="131" t="s">
        <v>37</v>
      </c>
      <c r="F118" s="131"/>
      <c r="G118" s="132" t="s">
        <v>35</v>
      </c>
      <c r="H118" s="132" t="s">
        <v>32</v>
      </c>
      <c r="I118" s="130"/>
      <c r="J118" s="129" t="s">
        <v>34</v>
      </c>
      <c r="K118" s="129"/>
      <c r="L118" s="25">
        <v>150</v>
      </c>
      <c r="M118" s="129" t="s">
        <v>33</v>
      </c>
      <c r="N118" s="129" t="s">
        <v>34</v>
      </c>
      <c r="O118" s="130" t="s">
        <v>35</v>
      </c>
      <c r="P118" s="131" t="s">
        <v>36</v>
      </c>
      <c r="Q118" s="131" t="s">
        <v>37</v>
      </c>
      <c r="R118" s="131"/>
      <c r="S118" s="132" t="s">
        <v>35</v>
      </c>
      <c r="T118" s="132" t="s">
        <v>32</v>
      </c>
      <c r="U118" s="130"/>
      <c r="V118" s="129" t="s">
        <v>34</v>
      </c>
      <c r="W118" s="133"/>
    </row>
    <row r="119" spans="1:23" ht="16.5" customHeight="1">
      <c r="A119" s="134">
        <v>2.1875</v>
      </c>
      <c r="B119" s="135">
        <v>6</v>
      </c>
      <c r="C119" s="136">
        <v>5</v>
      </c>
      <c r="D119" s="158" t="s">
        <v>56</v>
      </c>
      <c r="E119" s="137" t="s">
        <v>25</v>
      </c>
      <c r="F119" s="143">
        <v>7</v>
      </c>
      <c r="G119" s="139">
        <v>200</v>
      </c>
      <c r="H119" s="139"/>
      <c r="I119" s="140">
        <v>6</v>
      </c>
      <c r="J119" s="141">
        <v>4</v>
      </c>
      <c r="K119" s="248">
        <v>-2.1875</v>
      </c>
      <c r="L119" s="25"/>
      <c r="M119" s="134">
        <v>-1.28125</v>
      </c>
      <c r="N119" s="135">
        <v>1</v>
      </c>
      <c r="O119" s="136">
        <v>7</v>
      </c>
      <c r="P119" s="158" t="s">
        <v>136</v>
      </c>
      <c r="Q119" s="137" t="s">
        <v>26</v>
      </c>
      <c r="R119" s="143">
        <v>12</v>
      </c>
      <c r="S119" s="139"/>
      <c r="T119" s="139">
        <v>680</v>
      </c>
      <c r="U119" s="140">
        <v>8</v>
      </c>
      <c r="V119" s="141">
        <v>9</v>
      </c>
      <c r="W119" s="244">
        <v>1.28125</v>
      </c>
    </row>
    <row r="120" spans="1:23" ht="16.5" customHeight="1">
      <c r="A120" s="134">
        <v>-11.21875</v>
      </c>
      <c r="B120" s="135">
        <v>0</v>
      </c>
      <c r="C120" s="136">
        <v>3</v>
      </c>
      <c r="D120" s="255" t="s">
        <v>38</v>
      </c>
      <c r="E120" s="137" t="s">
        <v>25</v>
      </c>
      <c r="F120" s="143">
        <v>10</v>
      </c>
      <c r="G120" s="139"/>
      <c r="H120" s="139">
        <v>630</v>
      </c>
      <c r="I120" s="140">
        <v>2</v>
      </c>
      <c r="J120" s="141">
        <v>10</v>
      </c>
      <c r="K120" s="248">
        <v>11.21875</v>
      </c>
      <c r="L120" s="25"/>
      <c r="M120" s="134">
        <v>10.65625</v>
      </c>
      <c r="N120" s="135">
        <v>10</v>
      </c>
      <c r="O120" s="136">
        <v>5</v>
      </c>
      <c r="P120" s="247" t="s">
        <v>128</v>
      </c>
      <c r="Q120" s="137" t="s">
        <v>25</v>
      </c>
      <c r="R120" s="143">
        <v>10</v>
      </c>
      <c r="S120" s="139"/>
      <c r="T120" s="139">
        <v>130</v>
      </c>
      <c r="U120" s="140">
        <v>4</v>
      </c>
      <c r="V120" s="141">
        <v>0</v>
      </c>
      <c r="W120" s="244">
        <v>-10.65625</v>
      </c>
    </row>
    <row r="121" spans="1:23" ht="16.5" customHeight="1">
      <c r="A121" s="134">
        <v>2.1875</v>
      </c>
      <c r="B121" s="135">
        <v>6</v>
      </c>
      <c r="C121" s="136">
        <v>1</v>
      </c>
      <c r="D121" s="247" t="s">
        <v>48</v>
      </c>
      <c r="E121" s="137" t="s">
        <v>25</v>
      </c>
      <c r="F121" s="143">
        <v>8</v>
      </c>
      <c r="G121" s="139">
        <v>200</v>
      </c>
      <c r="H121" s="139"/>
      <c r="I121" s="140">
        <v>12</v>
      </c>
      <c r="J121" s="141">
        <v>4</v>
      </c>
      <c r="K121" s="248">
        <v>-2.1875</v>
      </c>
      <c r="L121" s="25"/>
      <c r="M121" s="134">
        <v>-0.3125</v>
      </c>
      <c r="N121" s="135">
        <v>5</v>
      </c>
      <c r="O121" s="136">
        <v>3</v>
      </c>
      <c r="P121" s="247" t="s">
        <v>136</v>
      </c>
      <c r="Q121" s="137" t="s">
        <v>25</v>
      </c>
      <c r="R121" s="143">
        <v>11</v>
      </c>
      <c r="S121" s="139"/>
      <c r="T121" s="139">
        <v>650</v>
      </c>
      <c r="U121" s="140">
        <v>13</v>
      </c>
      <c r="V121" s="141">
        <v>5</v>
      </c>
      <c r="W121" s="244">
        <v>0.3125</v>
      </c>
    </row>
    <row r="122" spans="1:23" ht="16.5" customHeight="1">
      <c r="A122" s="134">
        <v>-9.65625</v>
      </c>
      <c r="B122" s="135">
        <v>2</v>
      </c>
      <c r="C122" s="136">
        <v>4</v>
      </c>
      <c r="D122" s="247" t="s">
        <v>1314</v>
      </c>
      <c r="E122" s="137" t="s">
        <v>19</v>
      </c>
      <c r="F122" s="143">
        <v>7</v>
      </c>
      <c r="G122" s="139"/>
      <c r="H122" s="139">
        <v>500</v>
      </c>
      <c r="I122" s="140">
        <v>11</v>
      </c>
      <c r="J122" s="141">
        <v>8</v>
      </c>
      <c r="K122" s="248">
        <v>9.65625</v>
      </c>
      <c r="L122" s="25"/>
      <c r="M122" s="134">
        <v>-1.28125</v>
      </c>
      <c r="N122" s="135">
        <v>1</v>
      </c>
      <c r="O122" s="136">
        <v>1</v>
      </c>
      <c r="P122" s="247" t="s">
        <v>136</v>
      </c>
      <c r="Q122" s="137" t="s">
        <v>25</v>
      </c>
      <c r="R122" s="143">
        <v>12</v>
      </c>
      <c r="S122" s="139"/>
      <c r="T122" s="139">
        <v>680</v>
      </c>
      <c r="U122" s="140">
        <v>10</v>
      </c>
      <c r="V122" s="141">
        <v>9</v>
      </c>
      <c r="W122" s="244">
        <v>1.28125</v>
      </c>
    </row>
    <row r="123" spans="1:23" ht="16.5" customHeight="1">
      <c r="A123" s="134">
        <v>4.8125</v>
      </c>
      <c r="B123" s="135">
        <v>10</v>
      </c>
      <c r="C123" s="136">
        <v>13</v>
      </c>
      <c r="D123" s="247" t="s">
        <v>48</v>
      </c>
      <c r="E123" s="137" t="s">
        <v>25</v>
      </c>
      <c r="F123" s="143">
        <v>7</v>
      </c>
      <c r="G123" s="139">
        <v>300</v>
      </c>
      <c r="H123" s="139"/>
      <c r="I123" s="140">
        <v>9</v>
      </c>
      <c r="J123" s="141">
        <v>0</v>
      </c>
      <c r="K123" s="248">
        <v>-4.8125</v>
      </c>
      <c r="L123" s="25"/>
      <c r="M123" s="134">
        <v>-0.3125</v>
      </c>
      <c r="N123" s="135">
        <v>5</v>
      </c>
      <c r="O123" s="136">
        <v>2</v>
      </c>
      <c r="P123" s="247" t="s">
        <v>136</v>
      </c>
      <c r="Q123" s="137" t="s">
        <v>26</v>
      </c>
      <c r="R123" s="143">
        <v>11</v>
      </c>
      <c r="S123" s="139"/>
      <c r="T123" s="139">
        <v>650</v>
      </c>
      <c r="U123" s="140">
        <v>11</v>
      </c>
      <c r="V123" s="141">
        <v>5</v>
      </c>
      <c r="W123" s="244">
        <v>0.3125</v>
      </c>
    </row>
    <row r="124" spans="1:23" ht="16.5" customHeight="1">
      <c r="A124" s="134">
        <v>2.1875</v>
      </c>
      <c r="B124" s="135">
        <v>6</v>
      </c>
      <c r="C124" s="136">
        <v>10</v>
      </c>
      <c r="D124" s="247" t="s">
        <v>49</v>
      </c>
      <c r="E124" s="137" t="s">
        <v>25</v>
      </c>
      <c r="F124" s="143">
        <v>6</v>
      </c>
      <c r="G124" s="139">
        <v>200</v>
      </c>
      <c r="H124" s="139"/>
      <c r="I124" s="140">
        <v>7</v>
      </c>
      <c r="J124" s="141">
        <v>4</v>
      </c>
      <c r="K124" s="248">
        <v>-2.1875</v>
      </c>
      <c r="L124" s="25"/>
      <c r="M124" s="134">
        <v>0.65625</v>
      </c>
      <c r="N124" s="135">
        <v>8</v>
      </c>
      <c r="O124" s="136">
        <v>12</v>
      </c>
      <c r="P124" s="255" t="s">
        <v>38</v>
      </c>
      <c r="Q124" s="137" t="s">
        <v>25</v>
      </c>
      <c r="R124" s="143">
        <v>10</v>
      </c>
      <c r="S124" s="139"/>
      <c r="T124" s="139">
        <v>630</v>
      </c>
      <c r="U124" s="140">
        <v>9</v>
      </c>
      <c r="V124" s="141">
        <v>2</v>
      </c>
      <c r="W124" s="244">
        <v>-0.65625</v>
      </c>
    </row>
    <row r="125" spans="1:23" s="37" customFormat="1" ht="30" customHeight="1">
      <c r="A125" s="26"/>
      <c r="B125" s="26"/>
      <c r="C125" s="50"/>
      <c r="D125" s="26"/>
      <c r="E125" s="26"/>
      <c r="F125" s="26"/>
      <c r="G125" s="26"/>
      <c r="H125" s="26"/>
      <c r="I125" s="50"/>
      <c r="J125" s="26"/>
      <c r="K125" s="26"/>
      <c r="L125" s="49"/>
      <c r="M125" s="26"/>
      <c r="N125" s="26"/>
      <c r="O125" s="50"/>
      <c r="P125" s="26"/>
      <c r="Q125" s="26"/>
      <c r="R125" s="26"/>
      <c r="S125" s="26"/>
      <c r="T125" s="26"/>
      <c r="U125" s="50"/>
      <c r="V125" s="26"/>
      <c r="W125" s="26"/>
    </row>
    <row r="126" spans="1:23" s="37" customFormat="1" ht="15">
      <c r="A126" s="17"/>
      <c r="B126" s="18" t="s">
        <v>5</v>
      </c>
      <c r="C126" s="19"/>
      <c r="D126" s="18"/>
      <c r="E126" s="20" t="s">
        <v>64</v>
      </c>
      <c r="F126" s="21"/>
      <c r="G126" s="22" t="s">
        <v>7</v>
      </c>
      <c r="H126" s="22"/>
      <c r="I126" s="23" t="s">
        <v>40</v>
      </c>
      <c r="J126" s="23"/>
      <c r="K126" s="24"/>
      <c r="L126" s="25">
        <v>150</v>
      </c>
      <c r="M126" s="17"/>
      <c r="N126" s="18" t="s">
        <v>5</v>
      </c>
      <c r="O126" s="19"/>
      <c r="P126" s="18"/>
      <c r="Q126" s="20" t="s">
        <v>65</v>
      </c>
      <c r="R126" s="21"/>
      <c r="S126" s="22" t="s">
        <v>7</v>
      </c>
      <c r="T126" s="22"/>
      <c r="U126" s="23" t="s">
        <v>42</v>
      </c>
      <c r="V126" s="23"/>
      <c r="W126" s="24"/>
    </row>
    <row r="127" spans="1:23" s="37" customFormat="1" ht="12.75">
      <c r="A127" s="27"/>
      <c r="B127" s="27"/>
      <c r="C127" s="28"/>
      <c r="D127" s="29"/>
      <c r="E127" s="29"/>
      <c r="F127" s="29"/>
      <c r="G127" s="30" t="s">
        <v>11</v>
      </c>
      <c r="H127" s="30"/>
      <c r="I127" s="23" t="s">
        <v>12</v>
      </c>
      <c r="J127" s="23"/>
      <c r="K127" s="24"/>
      <c r="L127" s="25">
        <v>150</v>
      </c>
      <c r="M127" s="27"/>
      <c r="N127" s="27"/>
      <c r="O127" s="28"/>
      <c r="P127" s="29"/>
      <c r="Q127" s="29"/>
      <c r="R127" s="29"/>
      <c r="S127" s="30" t="s">
        <v>11</v>
      </c>
      <c r="T127" s="30"/>
      <c r="U127" s="23" t="s">
        <v>13</v>
      </c>
      <c r="V127" s="23"/>
      <c r="W127" s="24"/>
    </row>
    <row r="128" spans="1:23" s="37" customFormat="1" ht="4.5" customHeight="1">
      <c r="A128" s="75"/>
      <c r="B128" s="76"/>
      <c r="C128" s="77"/>
      <c r="D128" s="78"/>
      <c r="E128" s="79"/>
      <c r="F128" s="80"/>
      <c r="G128" s="81"/>
      <c r="H128" s="81"/>
      <c r="I128" s="77"/>
      <c r="J128" s="76"/>
      <c r="K128" s="82"/>
      <c r="L128" s="74"/>
      <c r="M128" s="75"/>
      <c r="N128" s="76"/>
      <c r="O128" s="77"/>
      <c r="P128" s="78"/>
      <c r="Q128" s="79"/>
      <c r="R128" s="80"/>
      <c r="S128" s="81"/>
      <c r="T128" s="81"/>
      <c r="U128" s="77"/>
      <c r="V128" s="76"/>
      <c r="W128" s="82"/>
    </row>
    <row r="129" spans="1:23" s="37" customFormat="1" ht="12.75" customHeight="1">
      <c r="A129" s="83"/>
      <c r="B129" s="84"/>
      <c r="C129" s="85"/>
      <c r="D129" s="86"/>
      <c r="E129" s="33" t="s">
        <v>14</v>
      </c>
      <c r="F129" s="87" t="s">
        <v>1191</v>
      </c>
      <c r="G129" s="88"/>
      <c r="H129" s="89"/>
      <c r="I129" s="39"/>
      <c r="J129" s="216"/>
      <c r="K129" s="174"/>
      <c r="L129" s="91"/>
      <c r="M129" s="83"/>
      <c r="N129" s="84"/>
      <c r="O129" s="85"/>
      <c r="P129" s="86"/>
      <c r="Q129" s="33" t="s">
        <v>14</v>
      </c>
      <c r="R129" s="87" t="s">
        <v>306</v>
      </c>
      <c r="S129" s="88"/>
      <c r="T129" s="89"/>
      <c r="U129" s="39"/>
      <c r="V129" s="216"/>
      <c r="W129" s="174"/>
    </row>
    <row r="130" spans="1:23" s="37" customFormat="1" ht="12.75" customHeight="1">
      <c r="A130" s="83"/>
      <c r="B130" s="84"/>
      <c r="C130" s="85"/>
      <c r="D130" s="86"/>
      <c r="E130" s="38" t="s">
        <v>15</v>
      </c>
      <c r="F130" s="87" t="s">
        <v>1315</v>
      </c>
      <c r="G130" s="92"/>
      <c r="H130" s="89"/>
      <c r="I130" s="41"/>
      <c r="J130" s="217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12.1</v>
      </c>
      <c r="K130" s="218"/>
      <c r="L130" s="91"/>
      <c r="M130" s="83"/>
      <c r="N130" s="84"/>
      <c r="O130" s="85"/>
      <c r="P130" s="86"/>
      <c r="Q130" s="38" t="s">
        <v>15</v>
      </c>
      <c r="R130" s="87" t="s">
        <v>1099</v>
      </c>
      <c r="S130" s="92"/>
      <c r="T130" s="89"/>
      <c r="U130" s="41"/>
      <c r="V130" s="217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10.1</v>
      </c>
      <c r="W130" s="218"/>
    </row>
    <row r="131" spans="1:23" s="37" customFormat="1" ht="12.75" customHeight="1">
      <c r="A131" s="83"/>
      <c r="B131" s="84"/>
      <c r="C131" s="85"/>
      <c r="D131" s="86"/>
      <c r="E131" s="38" t="s">
        <v>16</v>
      </c>
      <c r="F131" s="87" t="s">
        <v>133</v>
      </c>
      <c r="G131" s="88"/>
      <c r="H131" s="89"/>
      <c r="I131" s="219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8.1</v>
      </c>
      <c r="J131" s="217" t="str">
        <f>IF(J130="","","+")</f>
        <v>+</v>
      </c>
      <c r="K131" s="220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12.1</v>
      </c>
      <c r="L131" s="91"/>
      <c r="M131" s="83"/>
      <c r="N131" s="84"/>
      <c r="O131" s="85"/>
      <c r="P131" s="86"/>
      <c r="Q131" s="38" t="s">
        <v>16</v>
      </c>
      <c r="R131" s="87" t="s">
        <v>1316</v>
      </c>
      <c r="S131" s="88"/>
      <c r="T131" s="89"/>
      <c r="U131" s="219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4.1</v>
      </c>
      <c r="V131" s="217" t="str">
        <f>IF(V130="","","+")</f>
        <v>+</v>
      </c>
      <c r="W131" s="220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19.1</v>
      </c>
    </row>
    <row r="132" spans="1:23" s="37" customFormat="1" ht="12.75" customHeight="1">
      <c r="A132" s="83"/>
      <c r="B132" s="84"/>
      <c r="C132" s="85"/>
      <c r="D132" s="86"/>
      <c r="E132" s="33" t="s">
        <v>17</v>
      </c>
      <c r="F132" s="87" t="s">
        <v>1317</v>
      </c>
      <c r="G132" s="88"/>
      <c r="H132" s="89"/>
      <c r="I132" s="41"/>
      <c r="J132" s="217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8.1</v>
      </c>
      <c r="K132" s="218"/>
      <c r="L132" s="91"/>
      <c r="M132" s="83"/>
      <c r="N132" s="84"/>
      <c r="O132" s="85"/>
      <c r="P132" s="86"/>
      <c r="Q132" s="33" t="s">
        <v>17</v>
      </c>
      <c r="R132" s="87" t="s">
        <v>1318</v>
      </c>
      <c r="S132" s="88"/>
      <c r="T132" s="89"/>
      <c r="U132" s="41"/>
      <c r="V132" s="217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7.1</v>
      </c>
      <c r="W132" s="218"/>
    </row>
    <row r="133" spans="1:23" s="37" customFormat="1" ht="12.75" customHeight="1">
      <c r="A133" s="94" t="s">
        <v>14</v>
      </c>
      <c r="B133" s="95" t="s">
        <v>20</v>
      </c>
      <c r="C133" s="85"/>
      <c r="D133" s="86"/>
      <c r="E133" s="96"/>
      <c r="F133" s="88"/>
      <c r="G133" s="33" t="s">
        <v>14</v>
      </c>
      <c r="H133" s="97" t="s">
        <v>1319</v>
      </c>
      <c r="I133" s="88"/>
      <c r="J133" s="92"/>
      <c r="K133" s="90"/>
      <c r="L133" s="91"/>
      <c r="M133" s="94" t="s">
        <v>14</v>
      </c>
      <c r="N133" s="95" t="s">
        <v>423</v>
      </c>
      <c r="O133" s="85"/>
      <c r="P133" s="86"/>
      <c r="Q133" s="96"/>
      <c r="R133" s="88"/>
      <c r="S133" s="33" t="s">
        <v>14</v>
      </c>
      <c r="T133" s="97" t="s">
        <v>195</v>
      </c>
      <c r="U133" s="88"/>
      <c r="V133" s="92"/>
      <c r="W133" s="90"/>
    </row>
    <row r="134" spans="1:23" s="37" customFormat="1" ht="12.75" customHeight="1">
      <c r="A134" s="98" t="s">
        <v>15</v>
      </c>
      <c r="B134" s="95" t="s">
        <v>112</v>
      </c>
      <c r="C134" s="99"/>
      <c r="D134" s="86"/>
      <c r="E134" s="96"/>
      <c r="F134" s="100"/>
      <c r="G134" s="38" t="s">
        <v>15</v>
      </c>
      <c r="H134" s="97" t="s">
        <v>1320</v>
      </c>
      <c r="I134" s="88"/>
      <c r="J134" s="92"/>
      <c r="K134" s="90"/>
      <c r="L134" s="91"/>
      <c r="M134" s="98" t="s">
        <v>15</v>
      </c>
      <c r="N134" s="95" t="s">
        <v>1321</v>
      </c>
      <c r="O134" s="99"/>
      <c r="P134" s="86"/>
      <c r="Q134" s="96"/>
      <c r="R134" s="100"/>
      <c r="S134" s="38" t="s">
        <v>15</v>
      </c>
      <c r="T134" s="97" t="s">
        <v>199</v>
      </c>
      <c r="U134" s="88"/>
      <c r="V134" s="92"/>
      <c r="W134" s="90"/>
    </row>
    <row r="135" spans="1:23" s="37" customFormat="1" ht="12.75" customHeight="1">
      <c r="A135" s="98" t="s">
        <v>16</v>
      </c>
      <c r="B135" s="95" t="s">
        <v>219</v>
      </c>
      <c r="C135" s="85"/>
      <c r="D135" s="86"/>
      <c r="E135" s="96"/>
      <c r="F135" s="100"/>
      <c r="G135" s="38" t="s">
        <v>16</v>
      </c>
      <c r="H135" s="97" t="s">
        <v>1322</v>
      </c>
      <c r="I135" s="88"/>
      <c r="J135" s="88"/>
      <c r="K135" s="90"/>
      <c r="L135" s="91"/>
      <c r="M135" s="98" t="s">
        <v>16</v>
      </c>
      <c r="N135" s="95" t="s">
        <v>12</v>
      </c>
      <c r="O135" s="85"/>
      <c r="P135" s="86"/>
      <c r="Q135" s="96"/>
      <c r="R135" s="100"/>
      <c r="S135" s="38" t="s">
        <v>16</v>
      </c>
      <c r="T135" s="97" t="s">
        <v>1323</v>
      </c>
      <c r="U135" s="88"/>
      <c r="V135" s="88"/>
      <c r="W135" s="90"/>
    </row>
    <row r="136" spans="1:23" s="37" customFormat="1" ht="12.75" customHeight="1">
      <c r="A136" s="94" t="s">
        <v>17</v>
      </c>
      <c r="B136" s="95" t="s">
        <v>1324</v>
      </c>
      <c r="C136" s="99"/>
      <c r="D136" s="86"/>
      <c r="E136" s="96"/>
      <c r="F136" s="88"/>
      <c r="G136" s="33" t="s">
        <v>17</v>
      </c>
      <c r="H136" s="97" t="s">
        <v>12</v>
      </c>
      <c r="I136" s="88"/>
      <c r="J136" s="101" t="s">
        <v>106</v>
      </c>
      <c r="K136" s="90"/>
      <c r="L136" s="91"/>
      <c r="M136" s="94" t="s">
        <v>17</v>
      </c>
      <c r="N136" s="95" t="s">
        <v>1284</v>
      </c>
      <c r="O136" s="99"/>
      <c r="P136" s="86"/>
      <c r="Q136" s="96"/>
      <c r="R136" s="88"/>
      <c r="S136" s="33" t="s">
        <v>17</v>
      </c>
      <c r="T136" s="97" t="s">
        <v>172</v>
      </c>
      <c r="U136" s="88"/>
      <c r="V136" s="101" t="s">
        <v>106</v>
      </c>
      <c r="W136" s="90"/>
    </row>
    <row r="137" spans="1:23" s="37" customFormat="1" ht="12.75" customHeight="1">
      <c r="A137" s="103"/>
      <c r="B137" s="99"/>
      <c r="C137" s="99"/>
      <c r="D137" s="86"/>
      <c r="E137" s="33" t="s">
        <v>14</v>
      </c>
      <c r="F137" s="87" t="s">
        <v>118</v>
      </c>
      <c r="G137" s="88"/>
      <c r="H137" s="104"/>
      <c r="I137" s="105" t="s">
        <v>19</v>
      </c>
      <c r="J137" s="106" t="s">
        <v>1325</v>
      </c>
      <c r="K137" s="90"/>
      <c r="L137" s="91"/>
      <c r="M137" s="103"/>
      <c r="N137" s="99"/>
      <c r="O137" s="99"/>
      <c r="P137" s="86"/>
      <c r="Q137" s="33" t="s">
        <v>14</v>
      </c>
      <c r="R137" s="87" t="s">
        <v>132</v>
      </c>
      <c r="S137" s="88"/>
      <c r="T137" s="104"/>
      <c r="U137" s="105" t="s">
        <v>19</v>
      </c>
      <c r="V137" s="106" t="s">
        <v>1326</v>
      </c>
      <c r="W137" s="90"/>
    </row>
    <row r="138" spans="1:23" s="37" customFormat="1" ht="12.75" customHeight="1">
      <c r="A138" s="83"/>
      <c r="B138" s="107" t="s">
        <v>21</v>
      </c>
      <c r="C138" s="85"/>
      <c r="D138" s="86"/>
      <c r="E138" s="38" t="s">
        <v>15</v>
      </c>
      <c r="F138" s="87" t="s">
        <v>141</v>
      </c>
      <c r="G138" s="88"/>
      <c r="H138" s="89"/>
      <c r="I138" s="105" t="s">
        <v>22</v>
      </c>
      <c r="J138" s="108" t="s">
        <v>1327</v>
      </c>
      <c r="K138" s="90"/>
      <c r="L138" s="91"/>
      <c r="M138" s="83"/>
      <c r="N138" s="107" t="s">
        <v>21</v>
      </c>
      <c r="O138" s="85"/>
      <c r="P138" s="86"/>
      <c r="Q138" s="38" t="s">
        <v>15</v>
      </c>
      <c r="R138" s="87" t="s">
        <v>122</v>
      </c>
      <c r="S138" s="88"/>
      <c r="T138" s="89"/>
      <c r="U138" s="105" t="s">
        <v>22</v>
      </c>
      <c r="V138" s="108" t="s">
        <v>1328</v>
      </c>
      <c r="W138" s="90"/>
    </row>
    <row r="139" spans="1:23" s="37" customFormat="1" ht="12.75" customHeight="1">
      <c r="A139" s="83"/>
      <c r="B139" s="107" t="s">
        <v>585</v>
      </c>
      <c r="C139" s="85"/>
      <c r="D139" s="86"/>
      <c r="E139" s="38" t="s">
        <v>16</v>
      </c>
      <c r="F139" s="87" t="s">
        <v>1329</v>
      </c>
      <c r="G139" s="92"/>
      <c r="H139" s="89"/>
      <c r="I139" s="105" t="s">
        <v>25</v>
      </c>
      <c r="J139" s="108" t="s">
        <v>1330</v>
      </c>
      <c r="K139" s="90"/>
      <c r="L139" s="91"/>
      <c r="M139" s="83"/>
      <c r="N139" s="107" t="s">
        <v>1331</v>
      </c>
      <c r="O139" s="85"/>
      <c r="P139" s="86"/>
      <c r="Q139" s="38" t="s">
        <v>16</v>
      </c>
      <c r="R139" s="87" t="s">
        <v>374</v>
      </c>
      <c r="S139" s="92"/>
      <c r="T139" s="89"/>
      <c r="U139" s="105" t="s">
        <v>25</v>
      </c>
      <c r="V139" s="108" t="s">
        <v>1332</v>
      </c>
      <c r="W139" s="90"/>
    </row>
    <row r="140" spans="1:23" s="37" customFormat="1" ht="12.75" customHeight="1">
      <c r="A140" s="109"/>
      <c r="B140" s="110"/>
      <c r="C140" s="110"/>
      <c r="D140" s="86"/>
      <c r="E140" s="33" t="s">
        <v>17</v>
      </c>
      <c r="F140" s="95" t="s">
        <v>595</v>
      </c>
      <c r="G140" s="110"/>
      <c r="H140" s="110"/>
      <c r="I140" s="111" t="s">
        <v>26</v>
      </c>
      <c r="J140" s="108" t="s">
        <v>1330</v>
      </c>
      <c r="K140" s="112"/>
      <c r="L140" s="113"/>
      <c r="M140" s="109"/>
      <c r="N140" s="110"/>
      <c r="O140" s="110"/>
      <c r="P140" s="86"/>
      <c r="Q140" s="33" t="s">
        <v>17</v>
      </c>
      <c r="R140" s="95" t="s">
        <v>1333</v>
      </c>
      <c r="S140" s="110"/>
      <c r="T140" s="110"/>
      <c r="U140" s="111" t="s">
        <v>26</v>
      </c>
      <c r="V140" s="108" t="s">
        <v>1332</v>
      </c>
      <c r="W140" s="112"/>
    </row>
    <row r="141" spans="1:23" ht="4.5" customHeight="1">
      <c r="A141" s="114"/>
      <c r="B141" s="115"/>
      <c r="C141" s="116"/>
      <c r="D141" s="117"/>
      <c r="E141" s="118"/>
      <c r="F141" s="119"/>
      <c r="G141" s="120"/>
      <c r="H141" s="120"/>
      <c r="I141" s="116"/>
      <c r="J141" s="115"/>
      <c r="K141" s="121"/>
      <c r="L141" s="122"/>
      <c r="M141" s="114"/>
      <c r="N141" s="115"/>
      <c r="O141" s="116"/>
      <c r="P141" s="117"/>
      <c r="Q141" s="118"/>
      <c r="R141" s="119"/>
      <c r="S141" s="120"/>
      <c r="T141" s="120"/>
      <c r="U141" s="116"/>
      <c r="V141" s="115"/>
      <c r="W141" s="121"/>
    </row>
    <row r="142" spans="1:23" ht="12.75" customHeight="1">
      <c r="A142" s="123"/>
      <c r="B142" s="123" t="s">
        <v>27</v>
      </c>
      <c r="C142" s="124"/>
      <c r="D142" s="125" t="s">
        <v>28</v>
      </c>
      <c r="E142" s="125" t="s">
        <v>29</v>
      </c>
      <c r="F142" s="125" t="s">
        <v>30</v>
      </c>
      <c r="G142" s="126" t="s">
        <v>31</v>
      </c>
      <c r="H142" s="127"/>
      <c r="I142" s="124" t="s">
        <v>32</v>
      </c>
      <c r="J142" s="125" t="s">
        <v>27</v>
      </c>
      <c r="K142" s="123" t="s">
        <v>33</v>
      </c>
      <c r="L142" s="25">
        <v>150</v>
      </c>
      <c r="M142" s="123"/>
      <c r="N142" s="123" t="s">
        <v>27</v>
      </c>
      <c r="O142" s="124"/>
      <c r="P142" s="125" t="s">
        <v>28</v>
      </c>
      <c r="Q142" s="125" t="s">
        <v>29</v>
      </c>
      <c r="R142" s="125" t="s">
        <v>30</v>
      </c>
      <c r="S142" s="126" t="s">
        <v>31</v>
      </c>
      <c r="T142" s="127"/>
      <c r="U142" s="124" t="s">
        <v>32</v>
      </c>
      <c r="V142" s="125" t="s">
        <v>27</v>
      </c>
      <c r="W142" s="128" t="s">
        <v>33</v>
      </c>
    </row>
    <row r="143" spans="1:23" ht="12.75">
      <c r="A143" s="129" t="s">
        <v>33</v>
      </c>
      <c r="B143" s="129" t="s">
        <v>34</v>
      </c>
      <c r="C143" s="130" t="s">
        <v>35</v>
      </c>
      <c r="D143" s="131" t="s">
        <v>36</v>
      </c>
      <c r="E143" s="131" t="s">
        <v>37</v>
      </c>
      <c r="F143" s="131"/>
      <c r="G143" s="132" t="s">
        <v>35</v>
      </c>
      <c r="H143" s="132" t="s">
        <v>32</v>
      </c>
      <c r="I143" s="130"/>
      <c r="J143" s="129" t="s">
        <v>34</v>
      </c>
      <c r="K143" s="129"/>
      <c r="L143" s="25">
        <v>150</v>
      </c>
      <c r="M143" s="129" t="s">
        <v>33</v>
      </c>
      <c r="N143" s="129" t="s">
        <v>34</v>
      </c>
      <c r="O143" s="130" t="s">
        <v>35</v>
      </c>
      <c r="P143" s="131" t="s">
        <v>36</v>
      </c>
      <c r="Q143" s="131" t="s">
        <v>37</v>
      </c>
      <c r="R143" s="131"/>
      <c r="S143" s="132" t="s">
        <v>35</v>
      </c>
      <c r="T143" s="132" t="s">
        <v>32</v>
      </c>
      <c r="U143" s="130"/>
      <c r="V143" s="129" t="s">
        <v>34</v>
      </c>
      <c r="W143" s="133"/>
    </row>
    <row r="144" spans="1:23" ht="16.5" customHeight="1">
      <c r="A144" s="134">
        <v>2.03125</v>
      </c>
      <c r="B144" s="135">
        <v>7</v>
      </c>
      <c r="C144" s="136">
        <v>7</v>
      </c>
      <c r="D144" s="158" t="s">
        <v>555</v>
      </c>
      <c r="E144" s="137" t="s">
        <v>26</v>
      </c>
      <c r="F144" s="143">
        <v>8</v>
      </c>
      <c r="G144" s="139">
        <v>50</v>
      </c>
      <c r="H144" s="139"/>
      <c r="I144" s="140">
        <v>8</v>
      </c>
      <c r="J144" s="141">
        <v>3</v>
      </c>
      <c r="K144" s="248">
        <v>-2.03125</v>
      </c>
      <c r="L144" s="25"/>
      <c r="M144" s="134">
        <v>-1.25</v>
      </c>
      <c r="N144" s="135">
        <v>4</v>
      </c>
      <c r="O144" s="136">
        <v>7</v>
      </c>
      <c r="P144" s="158" t="s">
        <v>48</v>
      </c>
      <c r="Q144" s="137" t="s">
        <v>26</v>
      </c>
      <c r="R144" s="143">
        <v>10</v>
      </c>
      <c r="S144" s="139"/>
      <c r="T144" s="139">
        <v>420</v>
      </c>
      <c r="U144" s="140">
        <v>8</v>
      </c>
      <c r="V144" s="141">
        <v>6</v>
      </c>
      <c r="W144" s="244">
        <v>1.25</v>
      </c>
    </row>
    <row r="145" spans="1:23" ht="16.5" customHeight="1">
      <c r="A145" s="134">
        <v>2.03125</v>
      </c>
      <c r="B145" s="135">
        <v>7</v>
      </c>
      <c r="C145" s="136">
        <v>5</v>
      </c>
      <c r="D145" s="247" t="s">
        <v>56</v>
      </c>
      <c r="E145" s="137" t="s">
        <v>25</v>
      </c>
      <c r="F145" s="143">
        <v>8</v>
      </c>
      <c r="G145" s="139">
        <v>50</v>
      </c>
      <c r="H145" s="139"/>
      <c r="I145" s="140">
        <v>4</v>
      </c>
      <c r="J145" s="141">
        <v>3</v>
      </c>
      <c r="K145" s="248">
        <v>-2.03125</v>
      </c>
      <c r="L145" s="25"/>
      <c r="M145" s="134">
        <v>-2.25</v>
      </c>
      <c r="N145" s="135">
        <v>2</v>
      </c>
      <c r="O145" s="136">
        <v>5</v>
      </c>
      <c r="P145" s="247" t="s">
        <v>48</v>
      </c>
      <c r="Q145" s="137" t="s">
        <v>26</v>
      </c>
      <c r="R145" s="143">
        <v>11</v>
      </c>
      <c r="S145" s="139"/>
      <c r="T145" s="139">
        <v>450</v>
      </c>
      <c r="U145" s="140">
        <v>4</v>
      </c>
      <c r="V145" s="141">
        <v>8</v>
      </c>
      <c r="W145" s="244">
        <v>2.25</v>
      </c>
    </row>
    <row r="146" spans="1:23" ht="16.5" customHeight="1">
      <c r="A146" s="134">
        <v>-1.90625</v>
      </c>
      <c r="B146" s="135">
        <v>2</v>
      </c>
      <c r="C146" s="136">
        <v>3</v>
      </c>
      <c r="D146" s="247" t="s">
        <v>49</v>
      </c>
      <c r="E146" s="137" t="s">
        <v>25</v>
      </c>
      <c r="F146" s="143">
        <v>8</v>
      </c>
      <c r="G146" s="139"/>
      <c r="H146" s="139">
        <v>110</v>
      </c>
      <c r="I146" s="140">
        <v>13</v>
      </c>
      <c r="J146" s="141">
        <v>8</v>
      </c>
      <c r="K146" s="248">
        <v>1.90625</v>
      </c>
      <c r="L146" s="25"/>
      <c r="M146" s="134">
        <v>5</v>
      </c>
      <c r="N146" s="135">
        <v>8</v>
      </c>
      <c r="O146" s="136">
        <v>3</v>
      </c>
      <c r="P146" s="247" t="s">
        <v>49</v>
      </c>
      <c r="Q146" s="137" t="s">
        <v>26</v>
      </c>
      <c r="R146" s="143">
        <v>10</v>
      </c>
      <c r="S146" s="139"/>
      <c r="T146" s="139">
        <v>170</v>
      </c>
      <c r="U146" s="140">
        <v>13</v>
      </c>
      <c r="V146" s="141">
        <v>2</v>
      </c>
      <c r="W146" s="244">
        <v>-5</v>
      </c>
    </row>
    <row r="147" spans="1:23" ht="16.5" customHeight="1">
      <c r="A147" s="134">
        <v>-1.90625</v>
      </c>
      <c r="B147" s="135">
        <v>4</v>
      </c>
      <c r="C147" s="136">
        <v>1</v>
      </c>
      <c r="D147" s="247" t="s">
        <v>128</v>
      </c>
      <c r="E147" s="137" t="s">
        <v>22</v>
      </c>
      <c r="F147" s="143">
        <v>7</v>
      </c>
      <c r="G147" s="139"/>
      <c r="H147" s="139">
        <v>100</v>
      </c>
      <c r="I147" s="140">
        <v>10</v>
      </c>
      <c r="J147" s="141">
        <v>6</v>
      </c>
      <c r="K147" s="248">
        <v>1.90625</v>
      </c>
      <c r="L147" s="25"/>
      <c r="M147" s="134">
        <v>-0.46875</v>
      </c>
      <c r="N147" s="135">
        <v>6</v>
      </c>
      <c r="O147" s="136">
        <v>1</v>
      </c>
      <c r="P147" s="255" t="s">
        <v>38</v>
      </c>
      <c r="Q147" s="137" t="s">
        <v>25</v>
      </c>
      <c r="R147" s="143">
        <v>9</v>
      </c>
      <c r="S147" s="139"/>
      <c r="T147" s="139">
        <v>400</v>
      </c>
      <c r="U147" s="140">
        <v>10</v>
      </c>
      <c r="V147" s="141">
        <v>4</v>
      </c>
      <c r="W147" s="244">
        <v>0.46875</v>
      </c>
    </row>
    <row r="148" spans="1:23" ht="16.5" customHeight="1">
      <c r="A148" s="134">
        <v>-5.40625</v>
      </c>
      <c r="B148" s="135">
        <v>0</v>
      </c>
      <c r="C148" s="136">
        <v>2</v>
      </c>
      <c r="D148" s="247" t="s">
        <v>997</v>
      </c>
      <c r="E148" s="137" t="s">
        <v>22</v>
      </c>
      <c r="F148" s="143">
        <v>5</v>
      </c>
      <c r="G148" s="139"/>
      <c r="H148" s="139">
        <v>250</v>
      </c>
      <c r="I148" s="140">
        <v>11</v>
      </c>
      <c r="J148" s="141">
        <v>10</v>
      </c>
      <c r="K148" s="248">
        <v>5.40625</v>
      </c>
      <c r="L148" s="25"/>
      <c r="M148" s="134">
        <v>-2.78125</v>
      </c>
      <c r="N148" s="135">
        <v>0</v>
      </c>
      <c r="O148" s="136">
        <v>2</v>
      </c>
      <c r="P148" s="247" t="s">
        <v>48</v>
      </c>
      <c r="Q148" s="137" t="s">
        <v>26</v>
      </c>
      <c r="R148" s="143">
        <v>12</v>
      </c>
      <c r="S148" s="139"/>
      <c r="T148" s="139">
        <v>480</v>
      </c>
      <c r="U148" s="140">
        <v>11</v>
      </c>
      <c r="V148" s="141">
        <v>10</v>
      </c>
      <c r="W148" s="244">
        <v>2.78125</v>
      </c>
    </row>
    <row r="149" spans="1:23" ht="16.5" customHeight="1">
      <c r="A149" s="134">
        <v>3.53125</v>
      </c>
      <c r="B149" s="135">
        <v>10</v>
      </c>
      <c r="C149" s="136">
        <v>12</v>
      </c>
      <c r="D149" s="247" t="s">
        <v>48</v>
      </c>
      <c r="E149" s="137" t="s">
        <v>25</v>
      </c>
      <c r="F149" s="143">
        <v>8</v>
      </c>
      <c r="G149" s="139">
        <v>100</v>
      </c>
      <c r="H149" s="139"/>
      <c r="I149" s="140">
        <v>9</v>
      </c>
      <c r="J149" s="141">
        <v>0</v>
      </c>
      <c r="K149" s="248">
        <v>-3.53125</v>
      </c>
      <c r="L149" s="25"/>
      <c r="M149" s="134">
        <v>6.21875</v>
      </c>
      <c r="N149" s="135">
        <v>10</v>
      </c>
      <c r="O149" s="136">
        <v>12</v>
      </c>
      <c r="P149" s="247" t="s">
        <v>615</v>
      </c>
      <c r="Q149" s="137" t="s">
        <v>25</v>
      </c>
      <c r="R149" s="143">
        <v>9</v>
      </c>
      <c r="S149" s="139"/>
      <c r="T149" s="139">
        <v>110</v>
      </c>
      <c r="U149" s="140">
        <v>9</v>
      </c>
      <c r="V149" s="141">
        <v>0</v>
      </c>
      <c r="W149" s="244">
        <v>-6.21875</v>
      </c>
    </row>
    <row r="150" spans="1:23" s="37" customFormat="1" ht="9.75" customHeight="1">
      <c r="A150" s="26"/>
      <c r="B150" s="26"/>
      <c r="C150" s="50"/>
      <c r="D150" s="26"/>
      <c r="E150" s="26"/>
      <c r="F150" s="26"/>
      <c r="G150" s="26"/>
      <c r="H150" s="26"/>
      <c r="I150" s="50"/>
      <c r="J150" s="26"/>
      <c r="K150" s="26"/>
      <c r="L150" s="49"/>
      <c r="M150" s="26"/>
      <c r="N150" s="26"/>
      <c r="O150" s="50"/>
      <c r="P150" s="26"/>
      <c r="Q150" s="26"/>
      <c r="R150" s="26"/>
      <c r="S150" s="26"/>
      <c r="T150" s="26"/>
      <c r="U150" s="50"/>
      <c r="V150" s="26"/>
      <c r="W150" s="26"/>
    </row>
    <row r="151" spans="1:23" s="37" customFormat="1" ht="15">
      <c r="A151" s="17"/>
      <c r="B151" s="18" t="s">
        <v>5</v>
      </c>
      <c r="C151" s="19"/>
      <c r="D151" s="18"/>
      <c r="E151" s="20" t="s">
        <v>67</v>
      </c>
      <c r="F151" s="21"/>
      <c r="G151" s="22" t="s">
        <v>7</v>
      </c>
      <c r="H151" s="22"/>
      <c r="I151" s="23" t="s">
        <v>8</v>
      </c>
      <c r="J151" s="23"/>
      <c r="K151" s="24"/>
      <c r="L151" s="25">
        <v>150</v>
      </c>
      <c r="M151" s="17"/>
      <c r="N151" s="18" t="s">
        <v>5</v>
      </c>
      <c r="O151" s="19"/>
      <c r="P151" s="18"/>
      <c r="Q151" s="20" t="s">
        <v>68</v>
      </c>
      <c r="R151" s="21"/>
      <c r="S151" s="22" t="s">
        <v>7</v>
      </c>
      <c r="T151" s="22"/>
      <c r="U151" s="23" t="s">
        <v>10</v>
      </c>
      <c r="V151" s="23"/>
      <c r="W151" s="24"/>
    </row>
    <row r="152" spans="1:23" s="37" customFormat="1" ht="12.75">
      <c r="A152" s="27"/>
      <c r="B152" s="27"/>
      <c r="C152" s="28"/>
      <c r="D152" s="29"/>
      <c r="E152" s="29"/>
      <c r="F152" s="29"/>
      <c r="G152" s="30" t="s">
        <v>11</v>
      </c>
      <c r="H152" s="30"/>
      <c r="I152" s="23" t="s">
        <v>44</v>
      </c>
      <c r="J152" s="23"/>
      <c r="K152" s="24"/>
      <c r="L152" s="25">
        <v>150</v>
      </c>
      <c r="M152" s="27"/>
      <c r="N152" s="27"/>
      <c r="O152" s="28"/>
      <c r="P152" s="29"/>
      <c r="Q152" s="29"/>
      <c r="R152" s="29"/>
      <c r="S152" s="30" t="s">
        <v>11</v>
      </c>
      <c r="T152" s="30"/>
      <c r="U152" s="23" t="s">
        <v>12</v>
      </c>
      <c r="V152" s="23"/>
      <c r="W152" s="24"/>
    </row>
    <row r="153" spans="1:23" s="37" customFormat="1" ht="4.5" customHeight="1">
      <c r="A153" s="75"/>
      <c r="B153" s="76"/>
      <c r="C153" s="77"/>
      <c r="D153" s="78"/>
      <c r="E153" s="79"/>
      <c r="F153" s="80"/>
      <c r="G153" s="81"/>
      <c r="H153" s="81"/>
      <c r="I153" s="77"/>
      <c r="J153" s="76"/>
      <c r="K153" s="82"/>
      <c r="L153" s="74"/>
      <c r="M153" s="75"/>
      <c r="N153" s="76"/>
      <c r="O153" s="77"/>
      <c r="P153" s="78"/>
      <c r="Q153" s="79"/>
      <c r="R153" s="80"/>
      <c r="S153" s="81"/>
      <c r="T153" s="81"/>
      <c r="U153" s="77"/>
      <c r="V153" s="76"/>
      <c r="W153" s="82"/>
    </row>
    <row r="154" spans="1:23" s="37" customFormat="1" ht="12.75" customHeight="1">
      <c r="A154" s="83"/>
      <c r="B154" s="84"/>
      <c r="C154" s="85"/>
      <c r="D154" s="86"/>
      <c r="E154" s="33" t="s">
        <v>14</v>
      </c>
      <c r="F154" s="87" t="s">
        <v>12</v>
      </c>
      <c r="G154" s="88"/>
      <c r="H154" s="89"/>
      <c r="I154" s="39"/>
      <c r="J154" s="216"/>
      <c r="K154" s="174"/>
      <c r="L154" s="91"/>
      <c r="M154" s="83"/>
      <c r="N154" s="84"/>
      <c r="O154" s="85"/>
      <c r="P154" s="86"/>
      <c r="Q154" s="33" t="s">
        <v>14</v>
      </c>
      <c r="R154" s="87" t="s">
        <v>46</v>
      </c>
      <c r="S154" s="88"/>
      <c r="T154" s="89"/>
      <c r="U154" s="39"/>
      <c r="V154" s="216"/>
      <c r="W154" s="174"/>
    </row>
    <row r="155" spans="1:23" s="37" customFormat="1" ht="12.75" customHeight="1">
      <c r="A155" s="83"/>
      <c r="B155" s="84"/>
      <c r="C155" s="85"/>
      <c r="D155" s="86"/>
      <c r="E155" s="38" t="s">
        <v>15</v>
      </c>
      <c r="F155" s="87" t="s">
        <v>771</v>
      </c>
      <c r="G155" s="92"/>
      <c r="H155" s="89"/>
      <c r="I155" s="41"/>
      <c r="J155" s="217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5.1</v>
      </c>
      <c r="K155" s="218"/>
      <c r="L155" s="91"/>
      <c r="M155" s="83"/>
      <c r="N155" s="84"/>
      <c r="O155" s="85"/>
      <c r="P155" s="86"/>
      <c r="Q155" s="38" t="s">
        <v>15</v>
      </c>
      <c r="R155" s="87" t="s">
        <v>1334</v>
      </c>
      <c r="S155" s="92"/>
      <c r="T155" s="89"/>
      <c r="U155" s="41"/>
      <c r="V155" s="217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7.1</v>
      </c>
      <c r="W155" s="218"/>
    </row>
    <row r="156" spans="1:23" s="37" customFormat="1" ht="12.75" customHeight="1">
      <c r="A156" s="83"/>
      <c r="B156" s="84"/>
      <c r="C156" s="85"/>
      <c r="D156" s="86"/>
      <c r="E156" s="38" t="s">
        <v>16</v>
      </c>
      <c r="F156" s="87" t="s">
        <v>1335</v>
      </c>
      <c r="G156" s="88"/>
      <c r="H156" s="89"/>
      <c r="I156" s="219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9.1</v>
      </c>
      <c r="J156" s="217" t="str">
        <f>IF(J155="","","+")</f>
        <v>+</v>
      </c>
      <c r="K156" s="220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13.1</v>
      </c>
      <c r="L156" s="91"/>
      <c r="M156" s="83"/>
      <c r="N156" s="84"/>
      <c r="O156" s="85"/>
      <c r="P156" s="86"/>
      <c r="Q156" s="38" t="s">
        <v>16</v>
      </c>
      <c r="R156" s="87" t="s">
        <v>1336</v>
      </c>
      <c r="S156" s="88"/>
      <c r="T156" s="89"/>
      <c r="U156" s="219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14.1</v>
      </c>
      <c r="V156" s="217" t="str">
        <f>IF(V155="","","+")</f>
        <v>+</v>
      </c>
      <c r="W156" s="220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9.1</v>
      </c>
    </row>
    <row r="157" spans="1:23" s="37" customFormat="1" ht="12.75" customHeight="1">
      <c r="A157" s="83"/>
      <c r="B157" s="84"/>
      <c r="C157" s="85"/>
      <c r="D157" s="86"/>
      <c r="E157" s="33" t="s">
        <v>17</v>
      </c>
      <c r="F157" s="87" t="s">
        <v>1337</v>
      </c>
      <c r="G157" s="88"/>
      <c r="H157" s="89"/>
      <c r="I157" s="41"/>
      <c r="J157" s="217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13.1</v>
      </c>
      <c r="K157" s="218"/>
      <c r="L157" s="91"/>
      <c r="M157" s="83"/>
      <c r="N157" s="84"/>
      <c r="O157" s="85"/>
      <c r="P157" s="86"/>
      <c r="Q157" s="33" t="s">
        <v>17</v>
      </c>
      <c r="R157" s="87" t="s">
        <v>870</v>
      </c>
      <c r="S157" s="88"/>
      <c r="T157" s="89"/>
      <c r="U157" s="41"/>
      <c r="V157" s="217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10.1</v>
      </c>
      <c r="W157" s="218"/>
    </row>
    <row r="158" spans="1:23" s="37" customFormat="1" ht="12.75" customHeight="1">
      <c r="A158" s="94" t="s">
        <v>14</v>
      </c>
      <c r="B158" s="95" t="s">
        <v>1338</v>
      </c>
      <c r="C158" s="85"/>
      <c r="D158" s="86"/>
      <c r="E158" s="96"/>
      <c r="F158" s="88"/>
      <c r="G158" s="33" t="s">
        <v>14</v>
      </c>
      <c r="H158" s="97" t="s">
        <v>830</v>
      </c>
      <c r="I158" s="88"/>
      <c r="J158" s="92"/>
      <c r="K158" s="90"/>
      <c r="L158" s="91"/>
      <c r="M158" s="94" t="s">
        <v>14</v>
      </c>
      <c r="N158" s="95" t="s">
        <v>704</v>
      </c>
      <c r="O158" s="85"/>
      <c r="P158" s="86"/>
      <c r="Q158" s="96"/>
      <c r="R158" s="88"/>
      <c r="S158" s="33" t="s">
        <v>14</v>
      </c>
      <c r="T158" s="97" t="s">
        <v>1339</v>
      </c>
      <c r="U158" s="88"/>
      <c r="V158" s="92"/>
      <c r="W158" s="90"/>
    </row>
    <row r="159" spans="1:23" s="37" customFormat="1" ht="12.75" customHeight="1">
      <c r="A159" s="98" t="s">
        <v>15</v>
      </c>
      <c r="B159" s="95" t="s">
        <v>1082</v>
      </c>
      <c r="C159" s="99"/>
      <c r="D159" s="86"/>
      <c r="E159" s="96"/>
      <c r="F159" s="100"/>
      <c r="G159" s="38" t="s">
        <v>15</v>
      </c>
      <c r="H159" s="97" t="s">
        <v>870</v>
      </c>
      <c r="I159" s="88"/>
      <c r="J159" s="92"/>
      <c r="K159" s="90"/>
      <c r="L159" s="91"/>
      <c r="M159" s="98" t="s">
        <v>15</v>
      </c>
      <c r="N159" s="95" t="s">
        <v>1340</v>
      </c>
      <c r="O159" s="99"/>
      <c r="P159" s="86"/>
      <c r="Q159" s="96"/>
      <c r="R159" s="100"/>
      <c r="S159" s="38" t="s">
        <v>15</v>
      </c>
      <c r="T159" s="97" t="s">
        <v>47</v>
      </c>
      <c r="U159" s="88"/>
      <c r="V159" s="92"/>
      <c r="W159" s="90"/>
    </row>
    <row r="160" spans="1:23" s="37" customFormat="1" ht="12.75" customHeight="1">
      <c r="A160" s="98" t="s">
        <v>16</v>
      </c>
      <c r="B160" s="95" t="s">
        <v>69</v>
      </c>
      <c r="C160" s="85"/>
      <c r="D160" s="86"/>
      <c r="E160" s="96"/>
      <c r="F160" s="100"/>
      <c r="G160" s="38" t="s">
        <v>16</v>
      </c>
      <c r="H160" s="97" t="s">
        <v>165</v>
      </c>
      <c r="I160" s="88"/>
      <c r="J160" s="88"/>
      <c r="K160" s="90"/>
      <c r="L160" s="91"/>
      <c r="M160" s="98" t="s">
        <v>16</v>
      </c>
      <c r="N160" s="95" t="s">
        <v>249</v>
      </c>
      <c r="O160" s="85"/>
      <c r="P160" s="86"/>
      <c r="Q160" s="96"/>
      <c r="R160" s="100"/>
      <c r="S160" s="38" t="s">
        <v>16</v>
      </c>
      <c r="T160" s="97" t="s">
        <v>1341</v>
      </c>
      <c r="U160" s="88"/>
      <c r="V160" s="88"/>
      <c r="W160" s="90"/>
    </row>
    <row r="161" spans="1:23" s="37" customFormat="1" ht="12.75" customHeight="1">
      <c r="A161" s="94" t="s">
        <v>17</v>
      </c>
      <c r="B161" s="95" t="s">
        <v>1342</v>
      </c>
      <c r="C161" s="99"/>
      <c r="D161" s="86"/>
      <c r="E161" s="96"/>
      <c r="F161" s="88"/>
      <c r="G161" s="33" t="s">
        <v>17</v>
      </c>
      <c r="H161" s="97" t="s">
        <v>1343</v>
      </c>
      <c r="I161" s="88"/>
      <c r="J161" s="101" t="s">
        <v>106</v>
      </c>
      <c r="K161" s="90"/>
      <c r="L161" s="91"/>
      <c r="M161" s="94" t="s">
        <v>17</v>
      </c>
      <c r="N161" s="95" t="s">
        <v>1344</v>
      </c>
      <c r="O161" s="99"/>
      <c r="P161" s="86"/>
      <c r="Q161" s="96"/>
      <c r="R161" s="88"/>
      <c r="S161" s="33" t="s">
        <v>17</v>
      </c>
      <c r="T161" s="97" t="s">
        <v>24</v>
      </c>
      <c r="U161" s="88"/>
      <c r="V161" s="101" t="s">
        <v>106</v>
      </c>
      <c r="W161" s="90"/>
    </row>
    <row r="162" spans="1:23" s="37" customFormat="1" ht="12.75" customHeight="1">
      <c r="A162" s="103"/>
      <c r="B162" s="99"/>
      <c r="C162" s="99"/>
      <c r="D162" s="86"/>
      <c r="E162" s="33" t="s">
        <v>14</v>
      </c>
      <c r="F162" s="87" t="s">
        <v>1345</v>
      </c>
      <c r="G162" s="88"/>
      <c r="H162" s="104"/>
      <c r="I162" s="105" t="s">
        <v>19</v>
      </c>
      <c r="J162" s="106" t="s">
        <v>1346</v>
      </c>
      <c r="K162" s="90"/>
      <c r="L162" s="91"/>
      <c r="M162" s="103"/>
      <c r="N162" s="99"/>
      <c r="O162" s="99"/>
      <c r="P162" s="86"/>
      <c r="Q162" s="33" t="s">
        <v>14</v>
      </c>
      <c r="R162" s="87" t="s">
        <v>1347</v>
      </c>
      <c r="S162" s="88"/>
      <c r="T162" s="104"/>
      <c r="U162" s="105" t="s">
        <v>19</v>
      </c>
      <c r="V162" s="106" t="s">
        <v>1348</v>
      </c>
      <c r="W162" s="90"/>
    </row>
    <row r="163" spans="1:23" s="37" customFormat="1" ht="12.75" customHeight="1">
      <c r="A163" s="83"/>
      <c r="B163" s="107" t="s">
        <v>21</v>
      </c>
      <c r="C163" s="85"/>
      <c r="D163" s="86"/>
      <c r="E163" s="38" t="s">
        <v>15</v>
      </c>
      <c r="F163" s="87" t="s">
        <v>154</v>
      </c>
      <c r="G163" s="88"/>
      <c r="H163" s="89"/>
      <c r="I163" s="105" t="s">
        <v>22</v>
      </c>
      <c r="J163" s="108" t="s">
        <v>1346</v>
      </c>
      <c r="K163" s="90"/>
      <c r="L163" s="91"/>
      <c r="M163" s="83"/>
      <c r="N163" s="107" t="s">
        <v>21</v>
      </c>
      <c r="O163" s="85"/>
      <c r="P163" s="86"/>
      <c r="Q163" s="38" t="s">
        <v>15</v>
      </c>
      <c r="R163" s="93" t="s">
        <v>505</v>
      </c>
      <c r="S163" s="88"/>
      <c r="T163" s="89"/>
      <c r="U163" s="105" t="s">
        <v>22</v>
      </c>
      <c r="V163" s="108" t="s">
        <v>1348</v>
      </c>
      <c r="W163" s="90"/>
    </row>
    <row r="164" spans="1:23" s="37" customFormat="1" ht="12.75" customHeight="1">
      <c r="A164" s="83"/>
      <c r="B164" s="107" t="s">
        <v>1349</v>
      </c>
      <c r="C164" s="85"/>
      <c r="D164" s="86"/>
      <c r="E164" s="38" t="s">
        <v>16</v>
      </c>
      <c r="F164" s="87" t="s">
        <v>1350</v>
      </c>
      <c r="G164" s="92"/>
      <c r="H164" s="89"/>
      <c r="I164" s="105" t="s">
        <v>25</v>
      </c>
      <c r="J164" s="108" t="s">
        <v>1351</v>
      </c>
      <c r="K164" s="90"/>
      <c r="L164" s="91"/>
      <c r="M164" s="83"/>
      <c r="N164" s="107" t="s">
        <v>1352</v>
      </c>
      <c r="O164" s="85"/>
      <c r="P164" s="86"/>
      <c r="Q164" s="38" t="s">
        <v>16</v>
      </c>
      <c r="R164" s="87" t="s">
        <v>199</v>
      </c>
      <c r="S164" s="92"/>
      <c r="T164" s="89"/>
      <c r="U164" s="105" t="s">
        <v>25</v>
      </c>
      <c r="V164" s="108" t="s">
        <v>1353</v>
      </c>
      <c r="W164" s="90"/>
    </row>
    <row r="165" spans="1:23" s="37" customFormat="1" ht="12.75" customHeight="1">
      <c r="A165" s="109"/>
      <c r="B165" s="110"/>
      <c r="C165" s="110"/>
      <c r="D165" s="86"/>
      <c r="E165" s="33" t="s">
        <v>17</v>
      </c>
      <c r="F165" s="95" t="s">
        <v>105</v>
      </c>
      <c r="G165" s="110"/>
      <c r="H165" s="110"/>
      <c r="I165" s="111" t="s">
        <v>26</v>
      </c>
      <c r="J165" s="108" t="s">
        <v>1354</v>
      </c>
      <c r="K165" s="112"/>
      <c r="L165" s="113"/>
      <c r="M165" s="109"/>
      <c r="N165" s="110"/>
      <c r="O165" s="110"/>
      <c r="P165" s="86"/>
      <c r="Q165" s="33" t="s">
        <v>17</v>
      </c>
      <c r="R165" s="95" t="s">
        <v>1355</v>
      </c>
      <c r="S165" s="110"/>
      <c r="T165" s="110"/>
      <c r="U165" s="111" t="s">
        <v>26</v>
      </c>
      <c r="V165" s="108" t="s">
        <v>1353</v>
      </c>
      <c r="W165" s="112"/>
    </row>
    <row r="166" spans="1:23" ht="4.5" customHeight="1">
      <c r="A166" s="114"/>
      <c r="B166" s="115"/>
      <c r="C166" s="116"/>
      <c r="D166" s="117"/>
      <c r="E166" s="118"/>
      <c r="F166" s="119"/>
      <c r="G166" s="120"/>
      <c r="H166" s="120"/>
      <c r="I166" s="116"/>
      <c r="J166" s="115"/>
      <c r="K166" s="121"/>
      <c r="L166" s="122"/>
      <c r="M166" s="114"/>
      <c r="N166" s="115"/>
      <c r="O166" s="116"/>
      <c r="P166" s="117"/>
      <c r="Q166" s="118"/>
      <c r="R166" s="119"/>
      <c r="S166" s="120"/>
      <c r="T166" s="120"/>
      <c r="U166" s="116"/>
      <c r="V166" s="115"/>
      <c r="W166" s="121"/>
    </row>
    <row r="167" spans="1:23" ht="12.75" customHeight="1">
      <c r="A167" s="123"/>
      <c r="B167" s="123" t="s">
        <v>27</v>
      </c>
      <c r="C167" s="124"/>
      <c r="D167" s="125" t="s">
        <v>28</v>
      </c>
      <c r="E167" s="125" t="s">
        <v>29</v>
      </c>
      <c r="F167" s="125" t="s">
        <v>30</v>
      </c>
      <c r="G167" s="126" t="s">
        <v>31</v>
      </c>
      <c r="H167" s="127"/>
      <c r="I167" s="124" t="s">
        <v>32</v>
      </c>
      <c r="J167" s="125" t="s">
        <v>27</v>
      </c>
      <c r="K167" s="123" t="s">
        <v>33</v>
      </c>
      <c r="L167" s="25">
        <v>150</v>
      </c>
      <c r="M167" s="123"/>
      <c r="N167" s="123" t="s">
        <v>27</v>
      </c>
      <c r="O167" s="124"/>
      <c r="P167" s="125" t="s">
        <v>28</v>
      </c>
      <c r="Q167" s="125" t="s">
        <v>29</v>
      </c>
      <c r="R167" s="125" t="s">
        <v>30</v>
      </c>
      <c r="S167" s="126" t="s">
        <v>31</v>
      </c>
      <c r="T167" s="127"/>
      <c r="U167" s="124" t="s">
        <v>32</v>
      </c>
      <c r="V167" s="125" t="s">
        <v>27</v>
      </c>
      <c r="W167" s="128" t="s">
        <v>33</v>
      </c>
    </row>
    <row r="168" spans="1:23" ht="12.75">
      <c r="A168" s="129" t="s">
        <v>33</v>
      </c>
      <c r="B168" s="129" t="s">
        <v>34</v>
      </c>
      <c r="C168" s="130" t="s">
        <v>35</v>
      </c>
      <c r="D168" s="131" t="s">
        <v>36</v>
      </c>
      <c r="E168" s="131" t="s">
        <v>37</v>
      </c>
      <c r="F168" s="131"/>
      <c r="G168" s="132" t="s">
        <v>35</v>
      </c>
      <c r="H168" s="132" t="s">
        <v>32</v>
      </c>
      <c r="I168" s="130"/>
      <c r="J168" s="129" t="s">
        <v>34</v>
      </c>
      <c r="K168" s="129"/>
      <c r="L168" s="25">
        <v>150</v>
      </c>
      <c r="M168" s="129" t="s">
        <v>33</v>
      </c>
      <c r="N168" s="129" t="s">
        <v>34</v>
      </c>
      <c r="O168" s="130" t="s">
        <v>35</v>
      </c>
      <c r="P168" s="131" t="s">
        <v>36</v>
      </c>
      <c r="Q168" s="131" t="s">
        <v>37</v>
      </c>
      <c r="R168" s="131"/>
      <c r="S168" s="132" t="s">
        <v>35</v>
      </c>
      <c r="T168" s="132" t="s">
        <v>32</v>
      </c>
      <c r="U168" s="130"/>
      <c r="V168" s="129" t="s">
        <v>34</v>
      </c>
      <c r="W168" s="133"/>
    </row>
    <row r="169" spans="1:23" ht="16.5" customHeight="1">
      <c r="A169" s="134">
        <v>-4.59375</v>
      </c>
      <c r="B169" s="135">
        <v>4</v>
      </c>
      <c r="C169" s="136">
        <v>9</v>
      </c>
      <c r="D169" s="158" t="s">
        <v>48</v>
      </c>
      <c r="E169" s="137" t="s">
        <v>26</v>
      </c>
      <c r="F169" s="143">
        <v>10</v>
      </c>
      <c r="G169" s="139"/>
      <c r="H169" s="139">
        <v>620</v>
      </c>
      <c r="I169" s="140">
        <v>10</v>
      </c>
      <c r="J169" s="141">
        <v>6</v>
      </c>
      <c r="K169" s="248">
        <v>4.59375</v>
      </c>
      <c r="L169" s="25"/>
      <c r="M169" s="134">
        <v>0.4375</v>
      </c>
      <c r="N169" s="135">
        <v>4</v>
      </c>
      <c r="O169" s="136">
        <v>9</v>
      </c>
      <c r="P169" s="158" t="s">
        <v>137</v>
      </c>
      <c r="Q169" s="137" t="s">
        <v>25</v>
      </c>
      <c r="R169" s="143">
        <v>10</v>
      </c>
      <c r="S169" s="139"/>
      <c r="T169" s="139">
        <v>170</v>
      </c>
      <c r="U169" s="140">
        <v>10</v>
      </c>
      <c r="V169" s="141">
        <v>6</v>
      </c>
      <c r="W169" s="244">
        <v>-0.4375</v>
      </c>
    </row>
    <row r="170" spans="1:23" ht="16.5" customHeight="1">
      <c r="A170" s="134">
        <v>5.0625</v>
      </c>
      <c r="B170" s="135">
        <v>8</v>
      </c>
      <c r="C170" s="136">
        <v>7</v>
      </c>
      <c r="D170" s="158" t="s">
        <v>56</v>
      </c>
      <c r="E170" s="137" t="s">
        <v>26</v>
      </c>
      <c r="F170" s="143">
        <v>10</v>
      </c>
      <c r="G170" s="139"/>
      <c r="H170" s="139">
        <v>170</v>
      </c>
      <c r="I170" s="140">
        <v>6</v>
      </c>
      <c r="J170" s="141">
        <v>2</v>
      </c>
      <c r="K170" s="248">
        <v>-5.0625</v>
      </c>
      <c r="L170" s="25"/>
      <c r="M170" s="134">
        <v>1.28125</v>
      </c>
      <c r="N170" s="135">
        <v>8</v>
      </c>
      <c r="O170" s="136">
        <v>7</v>
      </c>
      <c r="P170" s="158" t="s">
        <v>137</v>
      </c>
      <c r="Q170" s="137" t="s">
        <v>25</v>
      </c>
      <c r="R170" s="143">
        <v>9</v>
      </c>
      <c r="S170" s="139"/>
      <c r="T170" s="139">
        <v>140</v>
      </c>
      <c r="U170" s="140">
        <v>6</v>
      </c>
      <c r="V170" s="141">
        <v>2</v>
      </c>
      <c r="W170" s="244">
        <v>-1.28125</v>
      </c>
    </row>
    <row r="171" spans="1:23" ht="16.5" customHeight="1">
      <c r="A171" s="134">
        <v>10.25</v>
      </c>
      <c r="B171" s="135">
        <v>10</v>
      </c>
      <c r="C171" s="136">
        <v>5</v>
      </c>
      <c r="D171" s="158" t="s">
        <v>997</v>
      </c>
      <c r="E171" s="137" t="s">
        <v>22</v>
      </c>
      <c r="F171" s="143">
        <v>11</v>
      </c>
      <c r="G171" s="139">
        <v>150</v>
      </c>
      <c r="H171" s="139"/>
      <c r="I171" s="140">
        <v>2</v>
      </c>
      <c r="J171" s="141">
        <v>0</v>
      </c>
      <c r="K171" s="248">
        <v>-10.25</v>
      </c>
      <c r="L171" s="25"/>
      <c r="M171" s="134">
        <v>7.0625</v>
      </c>
      <c r="N171" s="135">
        <v>10</v>
      </c>
      <c r="O171" s="136">
        <v>5</v>
      </c>
      <c r="P171" s="159" t="s">
        <v>55</v>
      </c>
      <c r="Q171" s="137" t="s">
        <v>26</v>
      </c>
      <c r="R171" s="143">
        <v>5</v>
      </c>
      <c r="S171" s="139">
        <v>100</v>
      </c>
      <c r="T171" s="139"/>
      <c r="U171" s="140">
        <v>2</v>
      </c>
      <c r="V171" s="141">
        <v>0</v>
      </c>
      <c r="W171" s="244">
        <v>-7.0625</v>
      </c>
    </row>
    <row r="172" spans="1:23" ht="16.5" customHeight="1">
      <c r="A172" s="134">
        <v>-5.40625</v>
      </c>
      <c r="B172" s="135">
        <v>1</v>
      </c>
      <c r="C172" s="136">
        <v>3</v>
      </c>
      <c r="D172" s="158" t="s">
        <v>48</v>
      </c>
      <c r="E172" s="137" t="s">
        <v>26</v>
      </c>
      <c r="F172" s="143">
        <v>11</v>
      </c>
      <c r="G172" s="139"/>
      <c r="H172" s="139">
        <v>650</v>
      </c>
      <c r="I172" s="140">
        <v>12</v>
      </c>
      <c r="J172" s="141">
        <v>9</v>
      </c>
      <c r="K172" s="248">
        <v>5.40625</v>
      </c>
      <c r="L172" s="25"/>
      <c r="M172" s="134">
        <v>-5</v>
      </c>
      <c r="N172" s="135">
        <v>2</v>
      </c>
      <c r="O172" s="136">
        <v>3</v>
      </c>
      <c r="P172" s="159" t="s">
        <v>38</v>
      </c>
      <c r="Q172" s="137" t="s">
        <v>26</v>
      </c>
      <c r="R172" s="143">
        <v>9</v>
      </c>
      <c r="S172" s="139"/>
      <c r="T172" s="139">
        <v>400</v>
      </c>
      <c r="U172" s="140">
        <v>12</v>
      </c>
      <c r="V172" s="141">
        <v>8</v>
      </c>
      <c r="W172" s="244">
        <v>5</v>
      </c>
    </row>
    <row r="173" spans="1:23" ht="16.5" customHeight="1">
      <c r="A173" s="134">
        <v>-5.40625</v>
      </c>
      <c r="B173" s="135">
        <v>1</v>
      </c>
      <c r="C173" s="136">
        <v>8</v>
      </c>
      <c r="D173" s="158" t="s">
        <v>48</v>
      </c>
      <c r="E173" s="137" t="s">
        <v>26</v>
      </c>
      <c r="F173" s="143">
        <v>11</v>
      </c>
      <c r="G173" s="139"/>
      <c r="H173" s="139">
        <v>650</v>
      </c>
      <c r="I173" s="140">
        <v>1</v>
      </c>
      <c r="J173" s="141">
        <v>9</v>
      </c>
      <c r="K173" s="248">
        <v>5.40625</v>
      </c>
      <c r="L173" s="25"/>
      <c r="M173" s="134">
        <v>-5.65625</v>
      </c>
      <c r="N173" s="135">
        <v>0</v>
      </c>
      <c r="O173" s="136">
        <v>8</v>
      </c>
      <c r="P173" s="159" t="s">
        <v>38</v>
      </c>
      <c r="Q173" s="137" t="s">
        <v>26</v>
      </c>
      <c r="R173" s="143">
        <v>10</v>
      </c>
      <c r="S173" s="139"/>
      <c r="T173" s="139">
        <v>430</v>
      </c>
      <c r="U173" s="140">
        <v>1</v>
      </c>
      <c r="V173" s="141">
        <v>10</v>
      </c>
      <c r="W173" s="244">
        <v>5.65625</v>
      </c>
    </row>
    <row r="174" spans="1:23" ht="16.5" customHeight="1">
      <c r="A174" s="134">
        <v>4.28125</v>
      </c>
      <c r="B174" s="135">
        <v>6</v>
      </c>
      <c r="C174" s="136">
        <v>13</v>
      </c>
      <c r="D174" s="158" t="s">
        <v>316</v>
      </c>
      <c r="E174" s="137" t="s">
        <v>22</v>
      </c>
      <c r="F174" s="143">
        <v>10</v>
      </c>
      <c r="G174" s="139"/>
      <c r="H174" s="139">
        <v>200</v>
      </c>
      <c r="I174" s="140">
        <v>11</v>
      </c>
      <c r="J174" s="141">
        <v>4</v>
      </c>
      <c r="K174" s="248">
        <v>-4.28125</v>
      </c>
      <c r="L174" s="25"/>
      <c r="M174" s="134">
        <v>1.28125</v>
      </c>
      <c r="N174" s="135">
        <v>6</v>
      </c>
      <c r="O174" s="136">
        <v>13</v>
      </c>
      <c r="P174" s="159" t="s">
        <v>54</v>
      </c>
      <c r="Q174" s="137" t="s">
        <v>26</v>
      </c>
      <c r="R174" s="143">
        <v>9</v>
      </c>
      <c r="S174" s="139"/>
      <c r="T174" s="139">
        <v>150</v>
      </c>
      <c r="U174" s="140">
        <v>11</v>
      </c>
      <c r="V174" s="141">
        <v>4</v>
      </c>
      <c r="W174" s="244">
        <v>-1.28125</v>
      </c>
    </row>
    <row r="175" spans="1:23" s="37" customFormat="1" ht="30" customHeight="1">
      <c r="A175" s="26"/>
      <c r="B175" s="26"/>
      <c r="C175" s="50"/>
      <c r="D175" s="26"/>
      <c r="E175" s="26"/>
      <c r="F175" s="26"/>
      <c r="G175" s="26"/>
      <c r="H175" s="26"/>
      <c r="I175" s="50"/>
      <c r="J175" s="26"/>
      <c r="K175" s="26"/>
      <c r="L175" s="49"/>
      <c r="M175" s="26"/>
      <c r="N175" s="26"/>
      <c r="O175" s="50"/>
      <c r="P175" s="26"/>
      <c r="Q175" s="26"/>
      <c r="R175" s="160"/>
      <c r="S175" s="26"/>
      <c r="T175" s="26"/>
      <c r="U175" s="50"/>
      <c r="V175" s="26"/>
      <c r="W175" s="26"/>
    </row>
    <row r="176" spans="1:23" s="37" customFormat="1" ht="15">
      <c r="A176" s="17"/>
      <c r="B176" s="18" t="s">
        <v>5</v>
      </c>
      <c r="C176" s="19"/>
      <c r="D176" s="18"/>
      <c r="E176" s="20" t="s">
        <v>71</v>
      </c>
      <c r="F176" s="21"/>
      <c r="G176" s="22" t="s">
        <v>7</v>
      </c>
      <c r="H176" s="22"/>
      <c r="I176" s="23" t="s">
        <v>40</v>
      </c>
      <c r="J176" s="23"/>
      <c r="K176" s="24"/>
      <c r="L176" s="25">
        <v>150</v>
      </c>
      <c r="M176" s="17"/>
      <c r="N176" s="18" t="s">
        <v>5</v>
      </c>
      <c r="O176" s="19"/>
      <c r="P176" s="18"/>
      <c r="Q176" s="20" t="s">
        <v>72</v>
      </c>
      <c r="R176" s="21"/>
      <c r="S176" s="22" t="s">
        <v>7</v>
      </c>
      <c r="T176" s="22"/>
      <c r="U176" s="23" t="s">
        <v>42</v>
      </c>
      <c r="V176" s="23"/>
      <c r="W176" s="24"/>
    </row>
    <row r="177" spans="1:23" s="37" customFormat="1" ht="12.75">
      <c r="A177" s="27"/>
      <c r="B177" s="27"/>
      <c r="C177" s="28"/>
      <c r="D177" s="29"/>
      <c r="E177" s="29"/>
      <c r="F177" s="29"/>
      <c r="G177" s="30" t="s">
        <v>11</v>
      </c>
      <c r="H177" s="30"/>
      <c r="I177" s="23" t="s">
        <v>13</v>
      </c>
      <c r="J177" s="23"/>
      <c r="K177" s="24"/>
      <c r="L177" s="25">
        <v>150</v>
      </c>
      <c r="M177" s="27"/>
      <c r="N177" s="27"/>
      <c r="O177" s="28"/>
      <c r="P177" s="29"/>
      <c r="Q177" s="29"/>
      <c r="R177" s="29"/>
      <c r="S177" s="30" t="s">
        <v>11</v>
      </c>
      <c r="T177" s="30"/>
      <c r="U177" s="23" t="s">
        <v>43</v>
      </c>
      <c r="V177" s="23"/>
      <c r="W177" s="24"/>
    </row>
    <row r="178" spans="1:23" s="37" customFormat="1" ht="4.5" customHeight="1">
      <c r="A178" s="75"/>
      <c r="B178" s="76"/>
      <c r="C178" s="77"/>
      <c r="D178" s="78"/>
      <c r="E178" s="79"/>
      <c r="F178" s="80"/>
      <c r="G178" s="81"/>
      <c r="H178" s="81"/>
      <c r="I178" s="77"/>
      <c r="J178" s="76"/>
      <c r="K178" s="82"/>
      <c r="L178" s="74"/>
      <c r="M178" s="75"/>
      <c r="N178" s="76"/>
      <c r="O178" s="77"/>
      <c r="P178" s="78"/>
      <c r="Q178" s="79"/>
      <c r="R178" s="80"/>
      <c r="S178" s="81"/>
      <c r="T178" s="81"/>
      <c r="U178" s="77"/>
      <c r="V178" s="76"/>
      <c r="W178" s="82"/>
    </row>
    <row r="179" spans="1:23" s="37" customFormat="1" ht="12.75" customHeight="1">
      <c r="A179" s="83"/>
      <c r="B179" s="84"/>
      <c r="C179" s="85"/>
      <c r="D179" s="86"/>
      <c r="E179" s="33" t="s">
        <v>14</v>
      </c>
      <c r="F179" s="87" t="s">
        <v>623</v>
      </c>
      <c r="G179" s="88"/>
      <c r="H179" s="89"/>
      <c r="I179" s="39"/>
      <c r="J179" s="216"/>
      <c r="K179" s="174"/>
      <c r="L179" s="91"/>
      <c r="M179" s="83"/>
      <c r="N179" s="84"/>
      <c r="O179" s="85"/>
      <c r="P179" s="86"/>
      <c r="Q179" s="33" t="s">
        <v>14</v>
      </c>
      <c r="R179" s="87" t="s">
        <v>1356</v>
      </c>
      <c r="S179" s="88"/>
      <c r="T179" s="89"/>
      <c r="U179" s="39"/>
      <c r="V179" s="216"/>
      <c r="W179" s="174"/>
    </row>
    <row r="180" spans="1:23" s="37" customFormat="1" ht="12.75" customHeight="1">
      <c r="A180" s="83"/>
      <c r="B180" s="84"/>
      <c r="C180" s="85"/>
      <c r="D180" s="86"/>
      <c r="E180" s="38" t="s">
        <v>15</v>
      </c>
      <c r="F180" s="87" t="s">
        <v>141</v>
      </c>
      <c r="G180" s="92"/>
      <c r="H180" s="89"/>
      <c r="I180" s="41"/>
      <c r="J180" s="217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4.1</v>
      </c>
      <c r="K180" s="218"/>
      <c r="L180" s="91"/>
      <c r="M180" s="83"/>
      <c r="N180" s="84"/>
      <c r="O180" s="85"/>
      <c r="P180" s="86"/>
      <c r="Q180" s="38" t="s">
        <v>15</v>
      </c>
      <c r="R180" s="93" t="s">
        <v>695</v>
      </c>
      <c r="S180" s="92"/>
      <c r="T180" s="89"/>
      <c r="U180" s="41"/>
      <c r="V180" s="217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14.1</v>
      </c>
      <c r="W180" s="218"/>
    </row>
    <row r="181" spans="1:23" s="37" customFormat="1" ht="12.75" customHeight="1">
      <c r="A181" s="83"/>
      <c r="B181" s="84"/>
      <c r="C181" s="85"/>
      <c r="D181" s="86"/>
      <c r="E181" s="38" t="s">
        <v>16</v>
      </c>
      <c r="F181" s="87" t="s">
        <v>1357</v>
      </c>
      <c r="G181" s="88"/>
      <c r="H181" s="89"/>
      <c r="I181" s="219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5.1</v>
      </c>
      <c r="J181" s="217" t="str">
        <f>IF(J180="","","+")</f>
        <v>+</v>
      </c>
      <c r="K181" s="220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15.1</v>
      </c>
      <c r="L181" s="91"/>
      <c r="M181" s="83"/>
      <c r="N181" s="84"/>
      <c r="O181" s="85"/>
      <c r="P181" s="86"/>
      <c r="Q181" s="38" t="s">
        <v>16</v>
      </c>
      <c r="R181" s="87" t="s">
        <v>1358</v>
      </c>
      <c r="S181" s="88"/>
      <c r="T181" s="89"/>
      <c r="U181" s="219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10.1</v>
      </c>
      <c r="V181" s="217" t="str">
        <f>IF(V180="","","+")</f>
        <v>+</v>
      </c>
      <c r="W181" s="220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7.1</v>
      </c>
    </row>
    <row r="182" spans="1:23" s="37" customFormat="1" ht="12.75" customHeight="1">
      <c r="A182" s="83"/>
      <c r="B182" s="84"/>
      <c r="C182" s="85"/>
      <c r="D182" s="86"/>
      <c r="E182" s="33" t="s">
        <v>17</v>
      </c>
      <c r="F182" s="87" t="s">
        <v>315</v>
      </c>
      <c r="G182" s="88"/>
      <c r="H182" s="89"/>
      <c r="I182" s="41"/>
      <c r="J182" s="217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16.1</v>
      </c>
      <c r="K182" s="218"/>
      <c r="L182" s="91"/>
      <c r="M182" s="83"/>
      <c r="N182" s="84"/>
      <c r="O182" s="85"/>
      <c r="P182" s="86"/>
      <c r="Q182" s="33" t="s">
        <v>17</v>
      </c>
      <c r="R182" s="87" t="s">
        <v>852</v>
      </c>
      <c r="S182" s="88"/>
      <c r="T182" s="89"/>
      <c r="U182" s="41"/>
      <c r="V182" s="217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9.1</v>
      </c>
      <c r="W182" s="218"/>
    </row>
    <row r="183" spans="1:23" s="37" customFormat="1" ht="12.75" customHeight="1">
      <c r="A183" s="94" t="s">
        <v>14</v>
      </c>
      <c r="B183" s="95" t="s">
        <v>912</v>
      </c>
      <c r="C183" s="85"/>
      <c r="D183" s="86"/>
      <c r="E183" s="96"/>
      <c r="F183" s="88"/>
      <c r="G183" s="33" t="s">
        <v>14</v>
      </c>
      <c r="H183" s="97" t="s">
        <v>1359</v>
      </c>
      <c r="I183" s="88"/>
      <c r="J183" s="92"/>
      <c r="K183" s="90"/>
      <c r="L183" s="91"/>
      <c r="M183" s="94" t="s">
        <v>14</v>
      </c>
      <c r="N183" s="102" t="s">
        <v>125</v>
      </c>
      <c r="O183" s="85"/>
      <c r="P183" s="86"/>
      <c r="Q183" s="96"/>
      <c r="R183" s="88"/>
      <c r="S183" s="33" t="s">
        <v>14</v>
      </c>
      <c r="T183" s="97" t="s">
        <v>1360</v>
      </c>
      <c r="U183" s="88"/>
      <c r="V183" s="92"/>
      <c r="W183" s="90"/>
    </row>
    <row r="184" spans="1:23" s="37" customFormat="1" ht="12.75" customHeight="1">
      <c r="A184" s="98" t="s">
        <v>15</v>
      </c>
      <c r="B184" s="102" t="s">
        <v>1361</v>
      </c>
      <c r="C184" s="99"/>
      <c r="D184" s="86"/>
      <c r="E184" s="96"/>
      <c r="F184" s="100"/>
      <c r="G184" s="38" t="s">
        <v>15</v>
      </c>
      <c r="H184" s="97" t="s">
        <v>1362</v>
      </c>
      <c r="I184" s="88"/>
      <c r="J184" s="92"/>
      <c r="K184" s="90"/>
      <c r="L184" s="91"/>
      <c r="M184" s="98" t="s">
        <v>15</v>
      </c>
      <c r="N184" s="95" t="s">
        <v>1363</v>
      </c>
      <c r="O184" s="99"/>
      <c r="P184" s="86"/>
      <c r="Q184" s="96"/>
      <c r="R184" s="100"/>
      <c r="S184" s="38" t="s">
        <v>15</v>
      </c>
      <c r="T184" s="97" t="s">
        <v>984</v>
      </c>
      <c r="U184" s="88"/>
      <c r="V184" s="92"/>
      <c r="W184" s="90"/>
    </row>
    <row r="185" spans="1:23" s="37" customFormat="1" ht="12.75" customHeight="1">
      <c r="A185" s="98" t="s">
        <v>16</v>
      </c>
      <c r="B185" s="102" t="s">
        <v>1077</v>
      </c>
      <c r="C185" s="85"/>
      <c r="D185" s="86"/>
      <c r="E185" s="96"/>
      <c r="F185" s="100"/>
      <c r="G185" s="38" t="s">
        <v>16</v>
      </c>
      <c r="H185" s="97" t="s">
        <v>217</v>
      </c>
      <c r="I185" s="88"/>
      <c r="J185" s="88"/>
      <c r="K185" s="90"/>
      <c r="L185" s="91"/>
      <c r="M185" s="98" t="s">
        <v>16</v>
      </c>
      <c r="N185" s="95" t="s">
        <v>765</v>
      </c>
      <c r="O185" s="85"/>
      <c r="P185" s="86"/>
      <c r="Q185" s="96"/>
      <c r="R185" s="100"/>
      <c r="S185" s="38" t="s">
        <v>16</v>
      </c>
      <c r="T185" s="97" t="s">
        <v>1364</v>
      </c>
      <c r="U185" s="88"/>
      <c r="V185" s="88"/>
      <c r="W185" s="90"/>
    </row>
    <row r="186" spans="1:23" s="37" customFormat="1" ht="12.75" customHeight="1">
      <c r="A186" s="94" t="s">
        <v>17</v>
      </c>
      <c r="B186" s="95" t="s">
        <v>111</v>
      </c>
      <c r="C186" s="99"/>
      <c r="D186" s="86"/>
      <c r="E186" s="96"/>
      <c r="F186" s="88"/>
      <c r="G186" s="33" t="s">
        <v>17</v>
      </c>
      <c r="H186" s="97" t="s">
        <v>502</v>
      </c>
      <c r="I186" s="88"/>
      <c r="J186" s="101" t="s">
        <v>106</v>
      </c>
      <c r="K186" s="90"/>
      <c r="L186" s="91"/>
      <c r="M186" s="94" t="s">
        <v>17</v>
      </c>
      <c r="N186" s="95" t="s">
        <v>1365</v>
      </c>
      <c r="O186" s="99"/>
      <c r="P186" s="86"/>
      <c r="Q186" s="96"/>
      <c r="R186" s="88"/>
      <c r="S186" s="33" t="s">
        <v>17</v>
      </c>
      <c r="T186" s="97" t="s">
        <v>623</v>
      </c>
      <c r="U186" s="88"/>
      <c r="V186" s="101" t="s">
        <v>106</v>
      </c>
      <c r="W186" s="90"/>
    </row>
    <row r="187" spans="1:23" s="37" customFormat="1" ht="12.75" customHeight="1">
      <c r="A187" s="103"/>
      <c r="B187" s="99"/>
      <c r="C187" s="99"/>
      <c r="D187" s="86"/>
      <c r="E187" s="33" t="s">
        <v>14</v>
      </c>
      <c r="F187" s="87" t="s">
        <v>1366</v>
      </c>
      <c r="G187" s="88"/>
      <c r="H187" s="104"/>
      <c r="I187" s="105" t="s">
        <v>19</v>
      </c>
      <c r="J187" s="106" t="s">
        <v>1367</v>
      </c>
      <c r="K187" s="90"/>
      <c r="L187" s="91"/>
      <c r="M187" s="103"/>
      <c r="N187" s="99"/>
      <c r="O187" s="99"/>
      <c r="P187" s="86"/>
      <c r="Q187" s="33" t="s">
        <v>14</v>
      </c>
      <c r="R187" s="87" t="s">
        <v>178</v>
      </c>
      <c r="S187" s="88"/>
      <c r="T187" s="104"/>
      <c r="U187" s="105" t="s">
        <v>19</v>
      </c>
      <c r="V187" s="106" t="s">
        <v>1368</v>
      </c>
      <c r="W187" s="90"/>
    </row>
    <row r="188" spans="1:23" s="37" customFormat="1" ht="12.75" customHeight="1">
      <c r="A188" s="83"/>
      <c r="B188" s="107" t="s">
        <v>21</v>
      </c>
      <c r="C188" s="85"/>
      <c r="D188" s="86"/>
      <c r="E188" s="38" t="s">
        <v>15</v>
      </c>
      <c r="F188" s="87" t="s">
        <v>821</v>
      </c>
      <c r="G188" s="88"/>
      <c r="H188" s="89"/>
      <c r="I188" s="105" t="s">
        <v>22</v>
      </c>
      <c r="J188" s="108" t="s">
        <v>1367</v>
      </c>
      <c r="K188" s="90"/>
      <c r="L188" s="91"/>
      <c r="M188" s="83"/>
      <c r="N188" s="107" t="s">
        <v>21</v>
      </c>
      <c r="O188" s="85"/>
      <c r="P188" s="86"/>
      <c r="Q188" s="38" t="s">
        <v>15</v>
      </c>
      <c r="R188" s="87" t="s">
        <v>1148</v>
      </c>
      <c r="S188" s="88"/>
      <c r="T188" s="89"/>
      <c r="U188" s="105" t="s">
        <v>22</v>
      </c>
      <c r="V188" s="108" t="s">
        <v>1368</v>
      </c>
      <c r="W188" s="90"/>
    </row>
    <row r="189" spans="1:23" s="37" customFormat="1" ht="12.75" customHeight="1">
      <c r="A189" s="83"/>
      <c r="B189" s="107" t="s">
        <v>689</v>
      </c>
      <c r="C189" s="85"/>
      <c r="D189" s="86"/>
      <c r="E189" s="38" t="s">
        <v>16</v>
      </c>
      <c r="F189" s="87" t="s">
        <v>1088</v>
      </c>
      <c r="G189" s="92"/>
      <c r="H189" s="89"/>
      <c r="I189" s="105" t="s">
        <v>25</v>
      </c>
      <c r="J189" s="108" t="s">
        <v>1369</v>
      </c>
      <c r="K189" s="90"/>
      <c r="L189" s="91"/>
      <c r="M189" s="83"/>
      <c r="N189" s="107" t="s">
        <v>1370</v>
      </c>
      <c r="O189" s="85"/>
      <c r="P189" s="86"/>
      <c r="Q189" s="38" t="s">
        <v>16</v>
      </c>
      <c r="R189" s="87" t="s">
        <v>18</v>
      </c>
      <c r="S189" s="92"/>
      <c r="T189" s="89"/>
      <c r="U189" s="105" t="s">
        <v>25</v>
      </c>
      <c r="V189" s="108" t="s">
        <v>1371</v>
      </c>
      <c r="W189" s="90"/>
    </row>
    <row r="190" spans="1:23" s="37" customFormat="1" ht="12.75" customHeight="1">
      <c r="A190" s="109"/>
      <c r="B190" s="110"/>
      <c r="C190" s="110"/>
      <c r="D190" s="86"/>
      <c r="E190" s="33" t="s">
        <v>17</v>
      </c>
      <c r="F190" s="95" t="s">
        <v>1031</v>
      </c>
      <c r="G190" s="110"/>
      <c r="H190" s="110"/>
      <c r="I190" s="111" t="s">
        <v>26</v>
      </c>
      <c r="J190" s="108" t="s">
        <v>1372</v>
      </c>
      <c r="K190" s="112"/>
      <c r="L190" s="113"/>
      <c r="M190" s="109"/>
      <c r="N190" s="110"/>
      <c r="O190" s="110"/>
      <c r="P190" s="86"/>
      <c r="Q190" s="33" t="s">
        <v>17</v>
      </c>
      <c r="R190" s="95" t="s">
        <v>1373</v>
      </c>
      <c r="S190" s="110"/>
      <c r="T190" s="110"/>
      <c r="U190" s="111" t="s">
        <v>26</v>
      </c>
      <c r="V190" s="108" t="s">
        <v>1371</v>
      </c>
      <c r="W190" s="112"/>
    </row>
    <row r="191" spans="1:23" ht="4.5" customHeight="1">
      <c r="A191" s="114"/>
      <c r="B191" s="115"/>
      <c r="C191" s="116"/>
      <c r="D191" s="117"/>
      <c r="E191" s="118"/>
      <c r="F191" s="119"/>
      <c r="G191" s="120"/>
      <c r="H191" s="120"/>
      <c r="I191" s="116"/>
      <c r="J191" s="115"/>
      <c r="K191" s="121"/>
      <c r="L191" s="122"/>
      <c r="M191" s="114"/>
      <c r="N191" s="115"/>
      <c r="O191" s="116"/>
      <c r="P191" s="117"/>
      <c r="Q191" s="118"/>
      <c r="R191" s="119"/>
      <c r="S191" s="120"/>
      <c r="T191" s="120"/>
      <c r="U191" s="116"/>
      <c r="V191" s="115"/>
      <c r="W191" s="121"/>
    </row>
    <row r="192" spans="1:23" ht="12.75" customHeight="1">
      <c r="A192" s="123"/>
      <c r="B192" s="123" t="s">
        <v>27</v>
      </c>
      <c r="C192" s="124"/>
      <c r="D192" s="125" t="s">
        <v>28</v>
      </c>
      <c r="E192" s="125" t="s">
        <v>29</v>
      </c>
      <c r="F192" s="125" t="s">
        <v>30</v>
      </c>
      <c r="G192" s="126" t="s">
        <v>31</v>
      </c>
      <c r="H192" s="127"/>
      <c r="I192" s="124" t="s">
        <v>32</v>
      </c>
      <c r="J192" s="125" t="s">
        <v>27</v>
      </c>
      <c r="K192" s="123" t="s">
        <v>33</v>
      </c>
      <c r="L192" s="25">
        <v>150</v>
      </c>
      <c r="M192" s="123"/>
      <c r="N192" s="123" t="s">
        <v>27</v>
      </c>
      <c r="O192" s="124"/>
      <c r="P192" s="125" t="s">
        <v>28</v>
      </c>
      <c r="Q192" s="125" t="s">
        <v>29</v>
      </c>
      <c r="R192" s="125" t="s">
        <v>30</v>
      </c>
      <c r="S192" s="126" t="s">
        <v>31</v>
      </c>
      <c r="T192" s="127"/>
      <c r="U192" s="124" t="s">
        <v>32</v>
      </c>
      <c r="V192" s="125" t="s">
        <v>27</v>
      </c>
      <c r="W192" s="128" t="s">
        <v>33</v>
      </c>
    </row>
    <row r="193" spans="1:23" ht="12.75">
      <c r="A193" s="129" t="s">
        <v>33</v>
      </c>
      <c r="B193" s="129" t="s">
        <v>34</v>
      </c>
      <c r="C193" s="130" t="s">
        <v>35</v>
      </c>
      <c r="D193" s="131" t="s">
        <v>36</v>
      </c>
      <c r="E193" s="131" t="s">
        <v>37</v>
      </c>
      <c r="F193" s="131"/>
      <c r="G193" s="132" t="s">
        <v>35</v>
      </c>
      <c r="H193" s="132" t="s">
        <v>32</v>
      </c>
      <c r="I193" s="130"/>
      <c r="J193" s="129" t="s">
        <v>34</v>
      </c>
      <c r="K193" s="129"/>
      <c r="L193" s="25">
        <v>150</v>
      </c>
      <c r="M193" s="129" t="s">
        <v>33</v>
      </c>
      <c r="N193" s="129" t="s">
        <v>34</v>
      </c>
      <c r="O193" s="130" t="s">
        <v>35</v>
      </c>
      <c r="P193" s="131" t="s">
        <v>36</v>
      </c>
      <c r="Q193" s="131" t="s">
        <v>37</v>
      </c>
      <c r="R193" s="131"/>
      <c r="S193" s="132" t="s">
        <v>35</v>
      </c>
      <c r="T193" s="132" t="s">
        <v>32</v>
      </c>
      <c r="U193" s="130"/>
      <c r="V193" s="129" t="s">
        <v>34</v>
      </c>
      <c r="W193" s="133"/>
    </row>
    <row r="194" spans="1:23" ht="16.5" customHeight="1">
      <c r="A194" s="134">
        <v>0.03125</v>
      </c>
      <c r="B194" s="135">
        <v>4</v>
      </c>
      <c r="C194" s="136">
        <v>9</v>
      </c>
      <c r="D194" s="158" t="s">
        <v>167</v>
      </c>
      <c r="E194" s="137" t="s">
        <v>19</v>
      </c>
      <c r="F194" s="143">
        <v>9</v>
      </c>
      <c r="G194" s="139">
        <v>110</v>
      </c>
      <c r="H194" s="139"/>
      <c r="I194" s="140">
        <v>10</v>
      </c>
      <c r="J194" s="141">
        <v>6</v>
      </c>
      <c r="K194" s="248">
        <v>-0.03125</v>
      </c>
      <c r="L194" s="25"/>
      <c r="M194" s="134">
        <v>-1.21875</v>
      </c>
      <c r="N194" s="135">
        <v>3</v>
      </c>
      <c r="O194" s="136">
        <v>11</v>
      </c>
      <c r="P194" s="158" t="s">
        <v>167</v>
      </c>
      <c r="Q194" s="137" t="s">
        <v>19</v>
      </c>
      <c r="R194" s="143">
        <v>6</v>
      </c>
      <c r="S194" s="139"/>
      <c r="T194" s="139">
        <v>100</v>
      </c>
      <c r="U194" s="136">
        <v>12</v>
      </c>
      <c r="V194" s="141">
        <v>7</v>
      </c>
      <c r="W194" s="244">
        <v>1.21875</v>
      </c>
    </row>
    <row r="195" spans="1:23" ht="16.5" customHeight="1">
      <c r="A195" s="134">
        <v>9.90625</v>
      </c>
      <c r="B195" s="135">
        <v>10</v>
      </c>
      <c r="C195" s="136">
        <v>7</v>
      </c>
      <c r="D195" s="159" t="s">
        <v>38</v>
      </c>
      <c r="E195" s="137" t="s">
        <v>22</v>
      </c>
      <c r="F195" s="143">
        <v>9</v>
      </c>
      <c r="G195" s="139">
        <v>600</v>
      </c>
      <c r="H195" s="139"/>
      <c r="I195" s="140">
        <v>6</v>
      </c>
      <c r="J195" s="141">
        <v>0</v>
      </c>
      <c r="K195" s="248">
        <v>-9.90625</v>
      </c>
      <c r="L195" s="25"/>
      <c r="M195" s="134">
        <v>3.96875</v>
      </c>
      <c r="N195" s="135">
        <v>8</v>
      </c>
      <c r="O195" s="136">
        <v>9</v>
      </c>
      <c r="P195" s="158" t="s">
        <v>144</v>
      </c>
      <c r="Q195" s="137" t="s">
        <v>26</v>
      </c>
      <c r="R195" s="143">
        <v>7</v>
      </c>
      <c r="S195" s="139">
        <v>100</v>
      </c>
      <c r="T195" s="139"/>
      <c r="U195" s="136">
        <v>8</v>
      </c>
      <c r="V195" s="141">
        <v>2</v>
      </c>
      <c r="W195" s="244">
        <v>-3.96875</v>
      </c>
    </row>
    <row r="196" spans="1:23" ht="16.5" customHeight="1">
      <c r="A196" s="134">
        <v>0.03125</v>
      </c>
      <c r="B196" s="135">
        <v>6</v>
      </c>
      <c r="C196" s="136">
        <v>5</v>
      </c>
      <c r="D196" s="159" t="s">
        <v>55</v>
      </c>
      <c r="E196" s="137" t="s">
        <v>22</v>
      </c>
      <c r="F196" s="143">
        <v>8</v>
      </c>
      <c r="G196" s="139">
        <v>120</v>
      </c>
      <c r="H196" s="139"/>
      <c r="I196" s="140">
        <v>2</v>
      </c>
      <c r="J196" s="141">
        <v>4</v>
      </c>
      <c r="K196" s="248">
        <v>-0.03125</v>
      </c>
      <c r="L196" s="25"/>
      <c r="M196" s="134">
        <v>-1.21875</v>
      </c>
      <c r="N196" s="135">
        <v>3</v>
      </c>
      <c r="O196" s="136">
        <v>7</v>
      </c>
      <c r="P196" s="247" t="s">
        <v>128</v>
      </c>
      <c r="Q196" s="137" t="s">
        <v>22</v>
      </c>
      <c r="R196" s="143">
        <v>7</v>
      </c>
      <c r="S196" s="139"/>
      <c r="T196" s="139">
        <v>100</v>
      </c>
      <c r="U196" s="136">
        <v>4</v>
      </c>
      <c r="V196" s="141">
        <v>7</v>
      </c>
      <c r="W196" s="244">
        <v>1.21875</v>
      </c>
    </row>
    <row r="197" spans="1:23" ht="16.5" customHeight="1">
      <c r="A197" s="134">
        <v>-5.6875</v>
      </c>
      <c r="B197" s="135">
        <v>0</v>
      </c>
      <c r="C197" s="136">
        <v>3</v>
      </c>
      <c r="D197" s="158" t="s">
        <v>144</v>
      </c>
      <c r="E197" s="137" t="s">
        <v>25</v>
      </c>
      <c r="F197" s="143">
        <v>8</v>
      </c>
      <c r="G197" s="139"/>
      <c r="H197" s="139">
        <v>110</v>
      </c>
      <c r="I197" s="140">
        <v>12</v>
      </c>
      <c r="J197" s="141">
        <v>10</v>
      </c>
      <c r="K197" s="248">
        <v>5.6875</v>
      </c>
      <c r="L197" s="25"/>
      <c r="M197" s="134">
        <v>0.5625</v>
      </c>
      <c r="N197" s="135">
        <v>6</v>
      </c>
      <c r="O197" s="136">
        <v>5</v>
      </c>
      <c r="P197" s="159" t="s">
        <v>54</v>
      </c>
      <c r="Q197" s="137" t="s">
        <v>22</v>
      </c>
      <c r="R197" s="143">
        <v>7</v>
      </c>
      <c r="S197" s="139"/>
      <c r="T197" s="139">
        <v>50</v>
      </c>
      <c r="U197" s="136">
        <v>13</v>
      </c>
      <c r="V197" s="141">
        <v>4</v>
      </c>
      <c r="W197" s="244">
        <v>-0.5625</v>
      </c>
    </row>
    <row r="198" spans="1:23" ht="16.5" customHeight="1">
      <c r="A198" s="134">
        <v>-1.9375</v>
      </c>
      <c r="B198" s="135">
        <v>2</v>
      </c>
      <c r="C198" s="136">
        <v>8</v>
      </c>
      <c r="D198" s="158" t="s">
        <v>144</v>
      </c>
      <c r="E198" s="137" t="s">
        <v>26</v>
      </c>
      <c r="F198" s="143">
        <v>7</v>
      </c>
      <c r="G198" s="139">
        <v>50</v>
      </c>
      <c r="H198" s="139"/>
      <c r="I198" s="140">
        <v>1</v>
      </c>
      <c r="J198" s="141">
        <v>8</v>
      </c>
      <c r="K198" s="248">
        <v>1.9375</v>
      </c>
      <c r="L198" s="25"/>
      <c r="M198" s="134">
        <v>5.125</v>
      </c>
      <c r="N198" s="135">
        <v>10</v>
      </c>
      <c r="O198" s="136">
        <v>10</v>
      </c>
      <c r="P198" s="159" t="s">
        <v>55</v>
      </c>
      <c r="Q198" s="137" t="s">
        <v>22</v>
      </c>
      <c r="R198" s="143">
        <v>9</v>
      </c>
      <c r="S198" s="139">
        <v>150</v>
      </c>
      <c r="T198" s="139"/>
      <c r="U198" s="136">
        <v>3</v>
      </c>
      <c r="V198" s="141">
        <v>0</v>
      </c>
      <c r="W198" s="244">
        <v>-5.125</v>
      </c>
    </row>
    <row r="199" spans="1:23" ht="16.5" customHeight="1">
      <c r="A199" s="134">
        <v>0.96875</v>
      </c>
      <c r="B199" s="135">
        <v>8</v>
      </c>
      <c r="C199" s="136">
        <v>13</v>
      </c>
      <c r="D199" s="159" t="s">
        <v>55</v>
      </c>
      <c r="E199" s="137" t="s">
        <v>22</v>
      </c>
      <c r="F199" s="143">
        <v>9</v>
      </c>
      <c r="G199" s="139">
        <v>150</v>
      </c>
      <c r="H199" s="139"/>
      <c r="I199" s="140">
        <v>11</v>
      </c>
      <c r="J199" s="141">
        <v>2</v>
      </c>
      <c r="K199" s="248">
        <v>-0.96875</v>
      </c>
      <c r="L199" s="25"/>
      <c r="M199" s="134">
        <v>-12.3125</v>
      </c>
      <c r="N199" s="135">
        <v>0</v>
      </c>
      <c r="O199" s="136">
        <v>6</v>
      </c>
      <c r="P199" s="158" t="s">
        <v>1159</v>
      </c>
      <c r="Q199" s="137" t="s">
        <v>22</v>
      </c>
      <c r="R199" s="143">
        <v>5</v>
      </c>
      <c r="S199" s="139"/>
      <c r="T199" s="139">
        <v>800</v>
      </c>
      <c r="U199" s="136">
        <v>1</v>
      </c>
      <c r="V199" s="141">
        <v>10</v>
      </c>
      <c r="W199" s="244">
        <v>12.3125</v>
      </c>
    </row>
    <row r="200" spans="1:23" s="37" customFormat="1" ht="9.75" customHeight="1">
      <c r="A200" s="161"/>
      <c r="B200" s="162"/>
      <c r="C200" s="44"/>
      <c r="D200" s="45"/>
      <c r="E200" s="46"/>
      <c r="F200" s="47"/>
      <c r="G200" s="48"/>
      <c r="H200" s="48"/>
      <c r="I200" s="44"/>
      <c r="J200" s="162"/>
      <c r="K200" s="161"/>
      <c r="L200" s="25"/>
      <c r="M200" s="161"/>
      <c r="N200" s="162"/>
      <c r="O200" s="44"/>
      <c r="P200" s="45"/>
      <c r="Q200" s="46"/>
      <c r="R200" s="47"/>
      <c r="S200" s="48"/>
      <c r="T200" s="48"/>
      <c r="U200" s="44"/>
      <c r="V200" s="162"/>
      <c r="W200" s="161"/>
    </row>
    <row r="201" spans="1:23" s="37" customFormat="1" ht="15">
      <c r="A201" s="17"/>
      <c r="B201" s="18" t="s">
        <v>5</v>
      </c>
      <c r="C201" s="19"/>
      <c r="D201" s="18"/>
      <c r="E201" s="20" t="s">
        <v>152</v>
      </c>
      <c r="F201" s="21"/>
      <c r="G201" s="22" t="s">
        <v>7</v>
      </c>
      <c r="H201" s="22"/>
      <c r="I201" s="23" t="s">
        <v>8</v>
      </c>
      <c r="J201" s="23"/>
      <c r="K201" s="24"/>
      <c r="L201" s="25">
        <v>150</v>
      </c>
      <c r="M201" s="17"/>
      <c r="N201" s="18" t="s">
        <v>5</v>
      </c>
      <c r="O201" s="19"/>
      <c r="P201" s="18"/>
      <c r="Q201" s="20" t="s">
        <v>153</v>
      </c>
      <c r="R201" s="21"/>
      <c r="S201" s="22" t="s">
        <v>7</v>
      </c>
      <c r="T201" s="22"/>
      <c r="U201" s="23" t="s">
        <v>10</v>
      </c>
      <c r="V201" s="23"/>
      <c r="W201" s="24"/>
    </row>
    <row r="202" spans="1:23" s="37" customFormat="1" ht="12.75">
      <c r="A202" s="27"/>
      <c r="B202" s="27"/>
      <c r="C202" s="28"/>
      <c r="D202" s="29"/>
      <c r="E202" s="29"/>
      <c r="F202" s="29"/>
      <c r="G202" s="30" t="s">
        <v>11</v>
      </c>
      <c r="H202" s="30"/>
      <c r="I202" s="23" t="s">
        <v>12</v>
      </c>
      <c r="J202" s="23"/>
      <c r="K202" s="24"/>
      <c r="L202" s="25">
        <v>150</v>
      </c>
      <c r="M202" s="27"/>
      <c r="N202" s="27"/>
      <c r="O202" s="28"/>
      <c r="P202" s="29"/>
      <c r="Q202" s="29"/>
      <c r="R202" s="29"/>
      <c r="S202" s="30" t="s">
        <v>11</v>
      </c>
      <c r="T202" s="30"/>
      <c r="U202" s="23" t="s">
        <v>13</v>
      </c>
      <c r="V202" s="23"/>
      <c r="W202" s="24"/>
    </row>
    <row r="203" spans="1:23" s="37" customFormat="1" ht="4.5" customHeight="1">
      <c r="A203" s="75"/>
      <c r="B203" s="76"/>
      <c r="C203" s="77"/>
      <c r="D203" s="78"/>
      <c r="E203" s="79"/>
      <c r="F203" s="80"/>
      <c r="G203" s="81"/>
      <c r="H203" s="81"/>
      <c r="I203" s="77"/>
      <c r="J203" s="76"/>
      <c r="K203" s="82"/>
      <c r="L203" s="74"/>
      <c r="M203" s="75"/>
      <c r="N203" s="76"/>
      <c r="O203" s="77"/>
      <c r="P203" s="78"/>
      <c r="Q203" s="79"/>
      <c r="R203" s="80"/>
      <c r="S203" s="81"/>
      <c r="T203" s="81"/>
      <c r="U203" s="77"/>
      <c r="V203" s="76"/>
      <c r="W203" s="82"/>
    </row>
    <row r="204" spans="1:23" s="37" customFormat="1" ht="12.75" customHeight="1">
      <c r="A204" s="83"/>
      <c r="B204" s="84"/>
      <c r="C204" s="85"/>
      <c r="D204" s="86"/>
      <c r="E204" s="33" t="s">
        <v>14</v>
      </c>
      <c r="F204" s="87" t="s">
        <v>1102</v>
      </c>
      <c r="G204" s="88"/>
      <c r="H204" s="89"/>
      <c r="I204" s="39"/>
      <c r="J204" s="216"/>
      <c r="K204" s="174"/>
      <c r="L204" s="91"/>
      <c r="M204" s="83"/>
      <c r="N204" s="84"/>
      <c r="O204" s="85"/>
      <c r="P204" s="86"/>
      <c r="Q204" s="33" t="s">
        <v>14</v>
      </c>
      <c r="R204" s="87" t="s">
        <v>906</v>
      </c>
      <c r="S204" s="88"/>
      <c r="T204" s="89"/>
      <c r="U204" s="39"/>
      <c r="V204" s="216"/>
      <c r="W204" s="174"/>
    </row>
    <row r="205" spans="1:23" s="37" customFormat="1" ht="12.75" customHeight="1">
      <c r="A205" s="83"/>
      <c r="B205" s="84"/>
      <c r="C205" s="85"/>
      <c r="D205" s="86"/>
      <c r="E205" s="38" t="s">
        <v>15</v>
      </c>
      <c r="F205" s="87" t="s">
        <v>1284</v>
      </c>
      <c r="G205" s="92"/>
      <c r="H205" s="89"/>
      <c r="I205" s="41"/>
      <c r="J205" s="217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9.1</v>
      </c>
      <c r="K205" s="218"/>
      <c r="L205" s="91"/>
      <c r="M205" s="83"/>
      <c r="N205" s="84"/>
      <c r="O205" s="85"/>
      <c r="P205" s="86"/>
      <c r="Q205" s="38" t="s">
        <v>15</v>
      </c>
      <c r="R205" s="87" t="s">
        <v>1142</v>
      </c>
      <c r="S205" s="92"/>
      <c r="T205" s="89"/>
      <c r="U205" s="41"/>
      <c r="V205" s="217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7.1</v>
      </c>
      <c r="W205" s="218"/>
    </row>
    <row r="206" spans="1:23" s="37" customFormat="1" ht="12.75" customHeight="1">
      <c r="A206" s="83"/>
      <c r="B206" s="84"/>
      <c r="C206" s="85"/>
      <c r="D206" s="86"/>
      <c r="E206" s="38" t="s">
        <v>16</v>
      </c>
      <c r="F206" s="87" t="s">
        <v>1243</v>
      </c>
      <c r="G206" s="88"/>
      <c r="H206" s="89"/>
      <c r="I206" s="219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9.1</v>
      </c>
      <c r="J206" s="217" t="str">
        <f>IF(J205="","","+")</f>
        <v>+</v>
      </c>
      <c r="K206" s="220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13.1</v>
      </c>
      <c r="L206" s="91"/>
      <c r="M206" s="83"/>
      <c r="N206" s="84"/>
      <c r="O206" s="85"/>
      <c r="P206" s="86"/>
      <c r="Q206" s="38" t="s">
        <v>16</v>
      </c>
      <c r="R206" s="93" t="s">
        <v>542</v>
      </c>
      <c r="S206" s="88"/>
      <c r="T206" s="89"/>
      <c r="U206" s="219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5.1</v>
      </c>
      <c r="V206" s="217" t="str">
        <f>IF(V205="","","+")</f>
        <v>+</v>
      </c>
      <c r="W206" s="220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15.1</v>
      </c>
    </row>
    <row r="207" spans="1:23" s="37" customFormat="1" ht="12.75" customHeight="1">
      <c r="A207" s="83"/>
      <c r="B207" s="84"/>
      <c r="C207" s="85"/>
      <c r="D207" s="86"/>
      <c r="E207" s="33" t="s">
        <v>17</v>
      </c>
      <c r="F207" s="87" t="s">
        <v>299</v>
      </c>
      <c r="G207" s="88"/>
      <c r="H207" s="89"/>
      <c r="I207" s="41"/>
      <c r="J207" s="217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9.1</v>
      </c>
      <c r="K207" s="218"/>
      <c r="L207" s="91"/>
      <c r="M207" s="83"/>
      <c r="N207" s="84"/>
      <c r="O207" s="85"/>
      <c r="P207" s="86"/>
      <c r="Q207" s="33" t="s">
        <v>17</v>
      </c>
      <c r="R207" s="87" t="s">
        <v>119</v>
      </c>
      <c r="S207" s="88"/>
      <c r="T207" s="89"/>
      <c r="U207" s="41"/>
      <c r="V207" s="217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13.1</v>
      </c>
      <c r="W207" s="218"/>
    </row>
    <row r="208" spans="1:23" s="37" customFormat="1" ht="12.75" customHeight="1">
      <c r="A208" s="94" t="s">
        <v>14</v>
      </c>
      <c r="B208" s="95" t="s">
        <v>1374</v>
      </c>
      <c r="C208" s="85"/>
      <c r="D208" s="86"/>
      <c r="E208" s="96"/>
      <c r="F208" s="88"/>
      <c r="G208" s="33" t="s">
        <v>14</v>
      </c>
      <c r="H208" s="144" t="s">
        <v>169</v>
      </c>
      <c r="I208" s="88"/>
      <c r="J208" s="92"/>
      <c r="K208" s="90"/>
      <c r="L208" s="91"/>
      <c r="M208" s="94" t="s">
        <v>14</v>
      </c>
      <c r="N208" s="95" t="s">
        <v>1105</v>
      </c>
      <c r="O208" s="85"/>
      <c r="P208" s="86"/>
      <c r="Q208" s="96"/>
      <c r="R208" s="88"/>
      <c r="S208" s="33" t="s">
        <v>14</v>
      </c>
      <c r="T208" s="97" t="s">
        <v>219</v>
      </c>
      <c r="U208" s="88"/>
      <c r="V208" s="92"/>
      <c r="W208" s="90"/>
    </row>
    <row r="209" spans="1:23" s="37" customFormat="1" ht="12.75" customHeight="1">
      <c r="A209" s="98" t="s">
        <v>15</v>
      </c>
      <c r="B209" s="95" t="s">
        <v>170</v>
      </c>
      <c r="C209" s="99"/>
      <c r="D209" s="86"/>
      <c r="E209" s="96"/>
      <c r="F209" s="100"/>
      <c r="G209" s="38" t="s">
        <v>15</v>
      </c>
      <c r="H209" s="97" t="s">
        <v>1375</v>
      </c>
      <c r="I209" s="88"/>
      <c r="J209" s="92"/>
      <c r="K209" s="90"/>
      <c r="L209" s="91"/>
      <c r="M209" s="98" t="s">
        <v>15</v>
      </c>
      <c r="N209" s="95" t="s">
        <v>1376</v>
      </c>
      <c r="O209" s="99"/>
      <c r="P209" s="86"/>
      <c r="Q209" s="96"/>
      <c r="R209" s="100"/>
      <c r="S209" s="38" t="s">
        <v>15</v>
      </c>
      <c r="T209" s="97" t="s">
        <v>1377</v>
      </c>
      <c r="U209" s="88"/>
      <c r="V209" s="92"/>
      <c r="W209" s="90"/>
    </row>
    <row r="210" spans="1:23" s="37" customFormat="1" ht="12.75" customHeight="1">
      <c r="A210" s="98" t="s">
        <v>16</v>
      </c>
      <c r="B210" s="102" t="s">
        <v>107</v>
      </c>
      <c r="C210" s="85"/>
      <c r="D210" s="86"/>
      <c r="E210" s="96"/>
      <c r="F210" s="100"/>
      <c r="G210" s="38" t="s">
        <v>16</v>
      </c>
      <c r="H210" s="97" t="s">
        <v>1378</v>
      </c>
      <c r="I210" s="88"/>
      <c r="J210" s="88"/>
      <c r="K210" s="90"/>
      <c r="L210" s="91"/>
      <c r="M210" s="98" t="s">
        <v>16</v>
      </c>
      <c r="N210" s="95" t="s">
        <v>18</v>
      </c>
      <c r="O210" s="85"/>
      <c r="P210" s="86"/>
      <c r="Q210" s="96"/>
      <c r="R210" s="100"/>
      <c r="S210" s="38" t="s">
        <v>16</v>
      </c>
      <c r="T210" s="97" t="s">
        <v>1379</v>
      </c>
      <c r="U210" s="88"/>
      <c r="V210" s="88"/>
      <c r="W210" s="90"/>
    </row>
    <row r="211" spans="1:23" s="37" customFormat="1" ht="12.75" customHeight="1">
      <c r="A211" s="94" t="s">
        <v>17</v>
      </c>
      <c r="B211" s="95" t="s">
        <v>1380</v>
      </c>
      <c r="C211" s="99"/>
      <c r="D211" s="86"/>
      <c r="E211" s="96"/>
      <c r="F211" s="88"/>
      <c r="G211" s="33" t="s">
        <v>17</v>
      </c>
      <c r="H211" s="97" t="s">
        <v>213</v>
      </c>
      <c r="I211" s="88"/>
      <c r="J211" s="101" t="s">
        <v>106</v>
      </c>
      <c r="K211" s="90"/>
      <c r="L211" s="91"/>
      <c r="M211" s="94" t="s">
        <v>17</v>
      </c>
      <c r="N211" s="95" t="s">
        <v>1381</v>
      </c>
      <c r="O211" s="99"/>
      <c r="P211" s="86"/>
      <c r="Q211" s="96"/>
      <c r="R211" s="88"/>
      <c r="S211" s="33" t="s">
        <v>17</v>
      </c>
      <c r="T211" s="97" t="s">
        <v>225</v>
      </c>
      <c r="U211" s="88"/>
      <c r="V211" s="101" t="s">
        <v>106</v>
      </c>
      <c r="W211" s="90"/>
    </row>
    <row r="212" spans="1:23" s="37" customFormat="1" ht="12.75" customHeight="1">
      <c r="A212" s="103"/>
      <c r="B212" s="99"/>
      <c r="C212" s="99"/>
      <c r="D212" s="86"/>
      <c r="E212" s="33" t="s">
        <v>14</v>
      </c>
      <c r="F212" s="87" t="s">
        <v>1382</v>
      </c>
      <c r="G212" s="88"/>
      <c r="H212" s="104"/>
      <c r="I212" s="105" t="s">
        <v>19</v>
      </c>
      <c r="J212" s="106" t="s">
        <v>1383</v>
      </c>
      <c r="K212" s="90"/>
      <c r="L212" s="91"/>
      <c r="M212" s="103"/>
      <c r="N212" s="99"/>
      <c r="O212" s="99"/>
      <c r="P212" s="86"/>
      <c r="Q212" s="33" t="s">
        <v>14</v>
      </c>
      <c r="R212" s="87" t="s">
        <v>1384</v>
      </c>
      <c r="S212" s="88"/>
      <c r="T212" s="104"/>
      <c r="U212" s="105" t="s">
        <v>19</v>
      </c>
      <c r="V212" s="106" t="s">
        <v>1385</v>
      </c>
      <c r="W212" s="90"/>
    </row>
    <row r="213" spans="1:23" s="37" customFormat="1" ht="12.75" customHeight="1">
      <c r="A213" s="83"/>
      <c r="B213" s="107" t="s">
        <v>21</v>
      </c>
      <c r="C213" s="85"/>
      <c r="D213" s="86"/>
      <c r="E213" s="38" t="s">
        <v>15</v>
      </c>
      <c r="F213" s="87" t="s">
        <v>126</v>
      </c>
      <c r="G213" s="88"/>
      <c r="H213" s="89"/>
      <c r="I213" s="105" t="s">
        <v>22</v>
      </c>
      <c r="J213" s="108" t="s">
        <v>1383</v>
      </c>
      <c r="K213" s="90"/>
      <c r="L213" s="91"/>
      <c r="M213" s="83"/>
      <c r="N213" s="107" t="s">
        <v>21</v>
      </c>
      <c r="O213" s="85"/>
      <c r="P213" s="86"/>
      <c r="Q213" s="38" t="s">
        <v>15</v>
      </c>
      <c r="R213" s="87" t="s">
        <v>185</v>
      </c>
      <c r="S213" s="88"/>
      <c r="T213" s="89"/>
      <c r="U213" s="105" t="s">
        <v>22</v>
      </c>
      <c r="V213" s="108" t="s">
        <v>1386</v>
      </c>
      <c r="W213" s="90"/>
    </row>
    <row r="214" spans="1:23" s="37" customFormat="1" ht="12.75" customHeight="1">
      <c r="A214" s="83"/>
      <c r="B214" s="107" t="s">
        <v>923</v>
      </c>
      <c r="C214" s="85"/>
      <c r="D214" s="86"/>
      <c r="E214" s="38" t="s">
        <v>16</v>
      </c>
      <c r="F214" s="87" t="s">
        <v>110</v>
      </c>
      <c r="G214" s="92"/>
      <c r="H214" s="89"/>
      <c r="I214" s="105" t="s">
        <v>25</v>
      </c>
      <c r="J214" s="108" t="s">
        <v>1387</v>
      </c>
      <c r="K214" s="90"/>
      <c r="L214" s="91"/>
      <c r="M214" s="83"/>
      <c r="N214" s="107" t="s">
        <v>1388</v>
      </c>
      <c r="O214" s="85"/>
      <c r="P214" s="86"/>
      <c r="Q214" s="38" t="s">
        <v>16</v>
      </c>
      <c r="R214" s="87" t="s">
        <v>208</v>
      </c>
      <c r="S214" s="92"/>
      <c r="T214" s="89"/>
      <c r="U214" s="105" t="s">
        <v>25</v>
      </c>
      <c r="V214" s="108" t="s">
        <v>1389</v>
      </c>
      <c r="W214" s="90"/>
    </row>
    <row r="215" spans="1:23" s="37" customFormat="1" ht="12.75" customHeight="1">
      <c r="A215" s="109"/>
      <c r="B215" s="110"/>
      <c r="C215" s="110"/>
      <c r="D215" s="86"/>
      <c r="E215" s="33" t="s">
        <v>17</v>
      </c>
      <c r="F215" s="95" t="s">
        <v>1262</v>
      </c>
      <c r="G215" s="110"/>
      <c r="H215" s="110"/>
      <c r="I215" s="111" t="s">
        <v>26</v>
      </c>
      <c r="J215" s="108" t="s">
        <v>1387</v>
      </c>
      <c r="K215" s="112"/>
      <c r="L215" s="113"/>
      <c r="M215" s="109"/>
      <c r="N215" s="110"/>
      <c r="O215" s="110"/>
      <c r="P215" s="86"/>
      <c r="Q215" s="33" t="s">
        <v>17</v>
      </c>
      <c r="R215" s="95" t="s">
        <v>1390</v>
      </c>
      <c r="S215" s="110"/>
      <c r="T215" s="110"/>
      <c r="U215" s="111" t="s">
        <v>26</v>
      </c>
      <c r="V215" s="108" t="s">
        <v>1389</v>
      </c>
      <c r="W215" s="112"/>
    </row>
    <row r="216" spans="1:23" ht="4.5" customHeight="1">
      <c r="A216" s="114"/>
      <c r="B216" s="115"/>
      <c r="C216" s="116"/>
      <c r="D216" s="117"/>
      <c r="E216" s="118"/>
      <c r="F216" s="119"/>
      <c r="G216" s="120"/>
      <c r="H216" s="120"/>
      <c r="I216" s="116"/>
      <c r="J216" s="115"/>
      <c r="K216" s="121"/>
      <c r="L216" s="122"/>
      <c r="M216" s="114"/>
      <c r="N216" s="115"/>
      <c r="O216" s="116"/>
      <c r="P216" s="117"/>
      <c r="Q216" s="118"/>
      <c r="R216" s="119"/>
      <c r="S216" s="120"/>
      <c r="T216" s="120"/>
      <c r="U216" s="116"/>
      <c r="V216" s="115"/>
      <c r="W216" s="121"/>
    </row>
    <row r="217" spans="1:23" ht="14.25" customHeight="1">
      <c r="A217" s="123"/>
      <c r="B217" s="123" t="s">
        <v>27</v>
      </c>
      <c r="C217" s="124"/>
      <c r="D217" s="125" t="s">
        <v>28</v>
      </c>
      <c r="E217" s="125" t="s">
        <v>29</v>
      </c>
      <c r="F217" s="125" t="s">
        <v>30</v>
      </c>
      <c r="G217" s="126" t="s">
        <v>31</v>
      </c>
      <c r="H217" s="127"/>
      <c r="I217" s="124" t="s">
        <v>32</v>
      </c>
      <c r="J217" s="125" t="s">
        <v>27</v>
      </c>
      <c r="K217" s="123" t="s">
        <v>33</v>
      </c>
      <c r="L217" s="25">
        <v>150</v>
      </c>
      <c r="M217" s="123"/>
      <c r="N217" s="123" t="s">
        <v>27</v>
      </c>
      <c r="O217" s="124"/>
      <c r="P217" s="125" t="s">
        <v>28</v>
      </c>
      <c r="Q217" s="125" t="s">
        <v>29</v>
      </c>
      <c r="R217" s="125" t="s">
        <v>30</v>
      </c>
      <c r="S217" s="126" t="s">
        <v>31</v>
      </c>
      <c r="T217" s="127"/>
      <c r="U217" s="124" t="s">
        <v>32</v>
      </c>
      <c r="V217" s="125" t="s">
        <v>27</v>
      </c>
      <c r="W217" s="128" t="s">
        <v>33</v>
      </c>
    </row>
    <row r="218" spans="1:23" ht="14.25" customHeight="1">
      <c r="A218" s="129" t="s">
        <v>33</v>
      </c>
      <c r="B218" s="129" t="s">
        <v>34</v>
      </c>
      <c r="C218" s="130" t="s">
        <v>35</v>
      </c>
      <c r="D218" s="131" t="s">
        <v>36</v>
      </c>
      <c r="E218" s="131" t="s">
        <v>37</v>
      </c>
      <c r="F218" s="131"/>
      <c r="G218" s="132" t="s">
        <v>35</v>
      </c>
      <c r="H218" s="132" t="s">
        <v>32</v>
      </c>
      <c r="I218" s="130"/>
      <c r="J218" s="129" t="s">
        <v>34</v>
      </c>
      <c r="K218" s="129"/>
      <c r="L218" s="25">
        <v>150</v>
      </c>
      <c r="M218" s="129" t="s">
        <v>33</v>
      </c>
      <c r="N218" s="129" t="s">
        <v>34</v>
      </c>
      <c r="O218" s="130" t="s">
        <v>35</v>
      </c>
      <c r="P218" s="131" t="s">
        <v>36</v>
      </c>
      <c r="Q218" s="131" t="s">
        <v>37</v>
      </c>
      <c r="R218" s="131"/>
      <c r="S218" s="132" t="s">
        <v>35</v>
      </c>
      <c r="T218" s="132" t="s">
        <v>32</v>
      </c>
      <c r="U218" s="130"/>
      <c r="V218" s="129" t="s">
        <v>34</v>
      </c>
      <c r="W218" s="133"/>
    </row>
    <row r="219" spans="1:23" ht="16.5" customHeight="1">
      <c r="A219" s="134">
        <v>-1.15625</v>
      </c>
      <c r="B219" s="135">
        <v>3</v>
      </c>
      <c r="C219" s="136">
        <v>11</v>
      </c>
      <c r="D219" s="158" t="s">
        <v>49</v>
      </c>
      <c r="E219" s="137" t="s">
        <v>22</v>
      </c>
      <c r="F219" s="143">
        <v>5</v>
      </c>
      <c r="G219" s="139"/>
      <c r="H219" s="139">
        <v>150</v>
      </c>
      <c r="I219" s="136">
        <v>12</v>
      </c>
      <c r="J219" s="141">
        <v>7</v>
      </c>
      <c r="K219" s="248">
        <v>1.15625</v>
      </c>
      <c r="L219" s="25"/>
      <c r="M219" s="134">
        <v>-1.4375</v>
      </c>
      <c r="N219" s="135">
        <v>3</v>
      </c>
      <c r="O219" s="136">
        <v>11</v>
      </c>
      <c r="P219" s="159" t="s">
        <v>55</v>
      </c>
      <c r="Q219" s="137" t="s">
        <v>25</v>
      </c>
      <c r="R219" s="143">
        <v>6</v>
      </c>
      <c r="S219" s="139">
        <v>50</v>
      </c>
      <c r="T219" s="139"/>
      <c r="U219" s="136">
        <v>12</v>
      </c>
      <c r="V219" s="141">
        <v>7</v>
      </c>
      <c r="W219" s="244">
        <v>1.4375</v>
      </c>
    </row>
    <row r="220" spans="1:23" ht="16.5" customHeight="1">
      <c r="A220" s="134">
        <v>-1.15625</v>
      </c>
      <c r="B220" s="135">
        <v>3</v>
      </c>
      <c r="C220" s="136">
        <v>9</v>
      </c>
      <c r="D220" s="159" t="s">
        <v>55</v>
      </c>
      <c r="E220" s="137" t="s">
        <v>26</v>
      </c>
      <c r="F220" s="143">
        <v>9</v>
      </c>
      <c r="G220" s="139"/>
      <c r="H220" s="139">
        <v>150</v>
      </c>
      <c r="I220" s="136">
        <v>8</v>
      </c>
      <c r="J220" s="141">
        <v>7</v>
      </c>
      <c r="K220" s="248">
        <v>1.15625</v>
      </c>
      <c r="L220" s="25"/>
      <c r="M220" s="134">
        <v>-1.4375</v>
      </c>
      <c r="N220" s="135">
        <v>3</v>
      </c>
      <c r="O220" s="136">
        <v>9</v>
      </c>
      <c r="P220" s="158" t="s">
        <v>137</v>
      </c>
      <c r="Q220" s="137" t="s">
        <v>26</v>
      </c>
      <c r="R220" s="143">
        <v>8</v>
      </c>
      <c r="S220" s="139">
        <v>50</v>
      </c>
      <c r="T220" s="139"/>
      <c r="U220" s="136">
        <v>8</v>
      </c>
      <c r="V220" s="141">
        <v>7</v>
      </c>
      <c r="W220" s="244">
        <v>1.4375</v>
      </c>
    </row>
    <row r="221" spans="1:23" ht="16.5" customHeight="1">
      <c r="A221" s="134">
        <v>-2.65625</v>
      </c>
      <c r="B221" s="135">
        <v>0</v>
      </c>
      <c r="C221" s="136">
        <v>7</v>
      </c>
      <c r="D221" s="247" t="s">
        <v>49</v>
      </c>
      <c r="E221" s="137" t="s">
        <v>22</v>
      </c>
      <c r="F221" s="143">
        <v>4</v>
      </c>
      <c r="G221" s="139"/>
      <c r="H221" s="139">
        <v>200</v>
      </c>
      <c r="I221" s="136">
        <v>4</v>
      </c>
      <c r="J221" s="141">
        <v>10</v>
      </c>
      <c r="K221" s="248">
        <v>2.65625</v>
      </c>
      <c r="L221" s="25"/>
      <c r="M221" s="134">
        <v>0.3125</v>
      </c>
      <c r="N221" s="135">
        <v>6</v>
      </c>
      <c r="O221" s="136">
        <v>7</v>
      </c>
      <c r="P221" s="247" t="s">
        <v>137</v>
      </c>
      <c r="Q221" s="137" t="s">
        <v>26</v>
      </c>
      <c r="R221" s="143">
        <v>7</v>
      </c>
      <c r="S221" s="139">
        <v>100</v>
      </c>
      <c r="T221" s="139"/>
      <c r="U221" s="136">
        <v>4</v>
      </c>
      <c r="V221" s="141">
        <v>4</v>
      </c>
      <c r="W221" s="244">
        <v>-0.3125</v>
      </c>
    </row>
    <row r="222" spans="1:23" ht="16.5" customHeight="1">
      <c r="A222" s="142">
        <v>3.28125</v>
      </c>
      <c r="B222" s="135">
        <v>10</v>
      </c>
      <c r="C222" s="136">
        <v>5</v>
      </c>
      <c r="D222" s="159"/>
      <c r="E222" s="137" t="s">
        <v>1391</v>
      </c>
      <c r="F222" s="143"/>
      <c r="G222" s="139">
        <v>0</v>
      </c>
      <c r="H222" s="139">
        <v>0</v>
      </c>
      <c r="I222" s="136">
        <v>13</v>
      </c>
      <c r="J222" s="141">
        <v>0</v>
      </c>
      <c r="K222" s="248">
        <v>-3.28125</v>
      </c>
      <c r="L222" s="25"/>
      <c r="M222" s="134">
        <v>10.375</v>
      </c>
      <c r="N222" s="135">
        <v>10</v>
      </c>
      <c r="O222" s="136">
        <v>5</v>
      </c>
      <c r="P222" s="158" t="s">
        <v>48</v>
      </c>
      <c r="Q222" s="137" t="s">
        <v>22</v>
      </c>
      <c r="R222" s="143">
        <v>10</v>
      </c>
      <c r="S222" s="139">
        <v>620</v>
      </c>
      <c r="T222" s="139"/>
      <c r="U222" s="136">
        <v>13</v>
      </c>
      <c r="V222" s="141">
        <v>0</v>
      </c>
      <c r="W222" s="244">
        <v>-10.375</v>
      </c>
    </row>
    <row r="223" spans="1:23" ht="16.5" customHeight="1">
      <c r="A223" s="134">
        <v>1.78125</v>
      </c>
      <c r="B223" s="135">
        <v>8</v>
      </c>
      <c r="C223" s="136">
        <v>10</v>
      </c>
      <c r="D223" s="158" t="s">
        <v>49</v>
      </c>
      <c r="E223" s="137" t="s">
        <v>22</v>
      </c>
      <c r="F223" s="143">
        <v>7</v>
      </c>
      <c r="G223" s="139"/>
      <c r="H223" s="139">
        <v>50</v>
      </c>
      <c r="I223" s="136">
        <v>3</v>
      </c>
      <c r="J223" s="141">
        <v>2</v>
      </c>
      <c r="K223" s="248">
        <v>-1.78125</v>
      </c>
      <c r="L223" s="25"/>
      <c r="M223" s="134">
        <v>2.78125</v>
      </c>
      <c r="N223" s="135">
        <v>8</v>
      </c>
      <c r="O223" s="136">
        <v>10</v>
      </c>
      <c r="P223" s="158" t="s">
        <v>49</v>
      </c>
      <c r="Q223" s="137" t="s">
        <v>22</v>
      </c>
      <c r="R223" s="143">
        <v>11</v>
      </c>
      <c r="S223" s="139">
        <v>200</v>
      </c>
      <c r="T223" s="139"/>
      <c r="U223" s="136">
        <v>3</v>
      </c>
      <c r="V223" s="141">
        <v>2</v>
      </c>
      <c r="W223" s="244">
        <v>-2.78125</v>
      </c>
    </row>
    <row r="224" spans="1:23" ht="16.5" customHeight="1">
      <c r="A224" s="134">
        <v>0.78125</v>
      </c>
      <c r="B224" s="135">
        <v>6</v>
      </c>
      <c r="C224" s="136">
        <v>6</v>
      </c>
      <c r="D224" s="159" t="s">
        <v>55</v>
      </c>
      <c r="E224" s="137" t="s">
        <v>26</v>
      </c>
      <c r="F224" s="143">
        <v>7</v>
      </c>
      <c r="G224" s="139"/>
      <c r="H224" s="139">
        <v>90</v>
      </c>
      <c r="I224" s="136">
        <v>1</v>
      </c>
      <c r="J224" s="141">
        <v>4</v>
      </c>
      <c r="K224" s="248">
        <v>-0.78125</v>
      </c>
      <c r="L224" s="25"/>
      <c r="M224" s="134">
        <v>-5.84375</v>
      </c>
      <c r="N224" s="135">
        <v>0</v>
      </c>
      <c r="O224" s="136">
        <v>6</v>
      </c>
      <c r="P224" s="159" t="s">
        <v>55</v>
      </c>
      <c r="Q224" s="137" t="s">
        <v>25</v>
      </c>
      <c r="R224" s="143">
        <v>8</v>
      </c>
      <c r="S224" s="139"/>
      <c r="T224" s="139">
        <v>120</v>
      </c>
      <c r="U224" s="136">
        <v>1</v>
      </c>
      <c r="V224" s="141">
        <v>10</v>
      </c>
      <c r="W224" s="244">
        <v>5.84375</v>
      </c>
    </row>
    <row r="225" spans="1:23" s="37" customFormat="1" ht="30" customHeight="1">
      <c r="A225" s="26"/>
      <c r="B225" s="26"/>
      <c r="C225" s="50"/>
      <c r="D225" s="26"/>
      <c r="E225" s="26"/>
      <c r="F225" s="26"/>
      <c r="G225" s="26"/>
      <c r="H225" s="26"/>
      <c r="I225" s="50"/>
      <c r="J225" s="26"/>
      <c r="K225" s="24"/>
      <c r="L225" s="49"/>
      <c r="M225" s="26"/>
      <c r="N225" s="26"/>
      <c r="O225" s="50"/>
      <c r="P225" s="26"/>
      <c r="Q225" s="26"/>
      <c r="R225" s="26"/>
      <c r="S225" s="26"/>
      <c r="T225" s="26"/>
      <c r="U225" s="50"/>
      <c r="V225" s="26"/>
      <c r="W225" s="26"/>
    </row>
    <row r="226" spans="1:23" s="37" customFormat="1" ht="15">
      <c r="A226" s="17"/>
      <c r="B226" s="18" t="s">
        <v>5</v>
      </c>
      <c r="C226" s="19"/>
      <c r="D226" s="18"/>
      <c r="E226" s="20">
        <v>19</v>
      </c>
      <c r="F226" s="21"/>
      <c r="G226" s="22" t="s">
        <v>7</v>
      </c>
      <c r="H226" s="22"/>
      <c r="I226" s="23" t="s">
        <v>40</v>
      </c>
      <c r="J226" s="23"/>
      <c r="K226" s="24"/>
      <c r="L226" s="25">
        <v>150</v>
      </c>
      <c r="M226" s="17"/>
      <c r="N226" s="18" t="s">
        <v>5</v>
      </c>
      <c r="O226" s="19"/>
      <c r="P226" s="18"/>
      <c r="Q226" s="20">
        <v>20</v>
      </c>
      <c r="R226" s="21"/>
      <c r="S226" s="22" t="s">
        <v>7</v>
      </c>
      <c r="T226" s="22"/>
      <c r="U226" s="23" t="s">
        <v>42</v>
      </c>
      <c r="V226" s="23"/>
      <c r="W226" s="24"/>
    </row>
    <row r="227" spans="1:23" s="37" customFormat="1" ht="12.75">
      <c r="A227" s="27"/>
      <c r="B227" s="27"/>
      <c r="C227" s="28"/>
      <c r="D227" s="29"/>
      <c r="E227" s="29"/>
      <c r="F227" s="29"/>
      <c r="G227" s="30" t="s">
        <v>11</v>
      </c>
      <c r="H227" s="30"/>
      <c r="I227" s="23" t="s">
        <v>43</v>
      </c>
      <c r="J227" s="23"/>
      <c r="K227" s="24"/>
      <c r="L227" s="25">
        <v>150</v>
      </c>
      <c r="M227" s="27"/>
      <c r="N227" s="27"/>
      <c r="O227" s="28"/>
      <c r="P227" s="29"/>
      <c r="Q227" s="29"/>
      <c r="R227" s="29"/>
      <c r="S227" s="30" t="s">
        <v>11</v>
      </c>
      <c r="T227" s="30"/>
      <c r="U227" s="23" t="s">
        <v>44</v>
      </c>
      <c r="V227" s="23"/>
      <c r="W227" s="24"/>
    </row>
    <row r="228" spans="1:23" s="37" customFormat="1" ht="4.5" customHeight="1">
      <c r="A228" s="75"/>
      <c r="B228" s="76"/>
      <c r="C228" s="77"/>
      <c r="D228" s="78"/>
      <c r="E228" s="79"/>
      <c r="F228" s="80"/>
      <c r="G228" s="81"/>
      <c r="H228" s="81"/>
      <c r="I228" s="77"/>
      <c r="J228" s="76"/>
      <c r="K228" s="82"/>
      <c r="L228" s="74"/>
      <c r="M228" s="75"/>
      <c r="N228" s="76"/>
      <c r="O228" s="77"/>
      <c r="P228" s="78"/>
      <c r="Q228" s="79"/>
      <c r="R228" s="80"/>
      <c r="S228" s="81"/>
      <c r="T228" s="81"/>
      <c r="U228" s="77"/>
      <c r="V228" s="76"/>
      <c r="W228" s="82"/>
    </row>
    <row r="229" spans="1:23" s="37" customFormat="1" ht="12.75" customHeight="1">
      <c r="A229" s="83"/>
      <c r="B229" s="84"/>
      <c r="C229" s="85"/>
      <c r="D229" s="86"/>
      <c r="E229" s="33" t="s">
        <v>14</v>
      </c>
      <c r="F229" s="87" t="s">
        <v>1392</v>
      </c>
      <c r="G229" s="88"/>
      <c r="H229" s="89"/>
      <c r="I229" s="39"/>
      <c r="J229" s="216"/>
      <c r="K229" s="174"/>
      <c r="L229" s="91"/>
      <c r="M229" s="83"/>
      <c r="N229" s="84"/>
      <c r="O229" s="85"/>
      <c r="P229" s="86"/>
      <c r="Q229" s="33" t="s">
        <v>14</v>
      </c>
      <c r="R229" s="87" t="s">
        <v>263</v>
      </c>
      <c r="S229" s="88"/>
      <c r="T229" s="89"/>
      <c r="U229" s="39"/>
      <c r="V229" s="216"/>
      <c r="W229" s="174"/>
    </row>
    <row r="230" spans="1:23" s="37" customFormat="1" ht="12.75" customHeight="1">
      <c r="A230" s="83"/>
      <c r="B230" s="84"/>
      <c r="C230" s="85"/>
      <c r="D230" s="86"/>
      <c r="E230" s="38" t="s">
        <v>15</v>
      </c>
      <c r="F230" s="87" t="s">
        <v>562</v>
      </c>
      <c r="G230" s="92"/>
      <c r="H230" s="89"/>
      <c r="I230" s="41"/>
      <c r="J230" s="217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6.1</v>
      </c>
      <c r="K230" s="218"/>
      <c r="L230" s="91"/>
      <c r="M230" s="83"/>
      <c r="N230" s="84"/>
      <c r="O230" s="85"/>
      <c r="P230" s="86"/>
      <c r="Q230" s="38" t="s">
        <v>15</v>
      </c>
      <c r="R230" s="87" t="s">
        <v>296</v>
      </c>
      <c r="S230" s="92"/>
      <c r="T230" s="89"/>
      <c r="U230" s="41"/>
      <c r="V230" s="217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11.1</v>
      </c>
      <c r="W230" s="218"/>
    </row>
    <row r="231" spans="1:23" s="37" customFormat="1" ht="12.75" customHeight="1">
      <c r="A231" s="83"/>
      <c r="B231" s="84"/>
      <c r="C231" s="85"/>
      <c r="D231" s="86"/>
      <c r="E231" s="38" t="s">
        <v>16</v>
      </c>
      <c r="F231" s="87" t="s">
        <v>133</v>
      </c>
      <c r="G231" s="88"/>
      <c r="H231" s="89"/>
      <c r="I231" s="219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12.1</v>
      </c>
      <c r="J231" s="217" t="str">
        <f>IF(J230="","","+")</f>
        <v>+</v>
      </c>
      <c r="K231" s="220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6.1</v>
      </c>
      <c r="L231" s="91"/>
      <c r="M231" s="83"/>
      <c r="N231" s="84"/>
      <c r="O231" s="85"/>
      <c r="P231" s="86"/>
      <c r="Q231" s="38" t="s">
        <v>16</v>
      </c>
      <c r="R231" s="87" t="s">
        <v>787</v>
      </c>
      <c r="S231" s="88"/>
      <c r="T231" s="89"/>
      <c r="U231" s="219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6.1</v>
      </c>
      <c r="V231" s="217" t="str">
        <f>IF(V230="","","+")</f>
        <v>+</v>
      </c>
      <c r="W231" s="220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14.1</v>
      </c>
    </row>
    <row r="232" spans="1:23" s="37" customFormat="1" ht="12.75" customHeight="1">
      <c r="A232" s="83"/>
      <c r="B232" s="84"/>
      <c r="C232" s="85"/>
      <c r="D232" s="86"/>
      <c r="E232" s="33" t="s">
        <v>17</v>
      </c>
      <c r="F232" s="93" t="s">
        <v>1393</v>
      </c>
      <c r="G232" s="88"/>
      <c r="H232" s="89"/>
      <c r="I232" s="41"/>
      <c r="J232" s="217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16.1</v>
      </c>
      <c r="K232" s="218"/>
      <c r="L232" s="91"/>
      <c r="M232" s="83"/>
      <c r="N232" s="84"/>
      <c r="O232" s="85"/>
      <c r="P232" s="86"/>
      <c r="Q232" s="33" t="s">
        <v>17</v>
      </c>
      <c r="R232" s="87" t="s">
        <v>1394</v>
      </c>
      <c r="S232" s="88"/>
      <c r="T232" s="89"/>
      <c r="U232" s="41"/>
      <c r="V232" s="217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9.1</v>
      </c>
      <c r="W232" s="218"/>
    </row>
    <row r="233" spans="1:23" s="37" customFormat="1" ht="12.75" customHeight="1">
      <c r="A233" s="94" t="s">
        <v>14</v>
      </c>
      <c r="B233" s="102" t="s">
        <v>769</v>
      </c>
      <c r="C233" s="85"/>
      <c r="D233" s="86"/>
      <c r="E233" s="96"/>
      <c r="F233" s="88"/>
      <c r="G233" s="33" t="s">
        <v>14</v>
      </c>
      <c r="H233" s="97" t="s">
        <v>296</v>
      </c>
      <c r="I233" s="88"/>
      <c r="J233" s="92"/>
      <c r="K233" s="90"/>
      <c r="L233" s="91"/>
      <c r="M233" s="94" t="s">
        <v>14</v>
      </c>
      <c r="N233" s="95" t="s">
        <v>911</v>
      </c>
      <c r="O233" s="85"/>
      <c r="P233" s="86"/>
      <c r="Q233" s="96"/>
      <c r="R233" s="88"/>
      <c r="S233" s="33" t="s">
        <v>14</v>
      </c>
      <c r="T233" s="97" t="s">
        <v>1395</v>
      </c>
      <c r="U233" s="88"/>
      <c r="V233" s="92"/>
      <c r="W233" s="90"/>
    </row>
    <row r="234" spans="1:23" s="37" customFormat="1" ht="12.75" customHeight="1">
      <c r="A234" s="98" t="s">
        <v>15</v>
      </c>
      <c r="B234" s="95" t="s">
        <v>616</v>
      </c>
      <c r="C234" s="99"/>
      <c r="D234" s="86"/>
      <c r="E234" s="96"/>
      <c r="F234" s="100"/>
      <c r="G234" s="38" t="s">
        <v>15</v>
      </c>
      <c r="H234" s="97" t="s">
        <v>1396</v>
      </c>
      <c r="I234" s="88"/>
      <c r="J234" s="92"/>
      <c r="K234" s="90"/>
      <c r="L234" s="91"/>
      <c r="M234" s="98" t="s">
        <v>15</v>
      </c>
      <c r="N234" s="95" t="s">
        <v>1397</v>
      </c>
      <c r="O234" s="99"/>
      <c r="P234" s="86"/>
      <c r="Q234" s="96"/>
      <c r="R234" s="100"/>
      <c r="S234" s="38" t="s">
        <v>15</v>
      </c>
      <c r="T234" s="97" t="s">
        <v>102</v>
      </c>
      <c r="U234" s="88"/>
      <c r="V234" s="92"/>
      <c r="W234" s="90"/>
    </row>
    <row r="235" spans="1:23" s="37" customFormat="1" ht="12.75" customHeight="1">
      <c r="A235" s="98" t="s">
        <v>16</v>
      </c>
      <c r="B235" s="95" t="s">
        <v>1365</v>
      </c>
      <c r="C235" s="85"/>
      <c r="D235" s="86"/>
      <c r="E235" s="96"/>
      <c r="F235" s="100"/>
      <c r="G235" s="38" t="s">
        <v>16</v>
      </c>
      <c r="H235" s="144" t="s">
        <v>575</v>
      </c>
      <c r="I235" s="88"/>
      <c r="J235" s="88"/>
      <c r="K235" s="90"/>
      <c r="L235" s="91"/>
      <c r="M235" s="98" t="s">
        <v>16</v>
      </c>
      <c r="N235" s="95" t="s">
        <v>817</v>
      </c>
      <c r="O235" s="85"/>
      <c r="P235" s="86"/>
      <c r="Q235" s="96"/>
      <c r="R235" s="100"/>
      <c r="S235" s="38" t="s">
        <v>16</v>
      </c>
      <c r="T235" s="97" t="s">
        <v>1398</v>
      </c>
      <c r="U235" s="88"/>
      <c r="V235" s="88"/>
      <c r="W235" s="90"/>
    </row>
    <row r="236" spans="1:23" s="37" customFormat="1" ht="12.75" customHeight="1">
      <c r="A236" s="94" t="s">
        <v>17</v>
      </c>
      <c r="B236" s="95" t="s">
        <v>1399</v>
      </c>
      <c r="C236" s="99"/>
      <c r="D236" s="86"/>
      <c r="E236" s="96"/>
      <c r="F236" s="88"/>
      <c r="G236" s="33" t="s">
        <v>17</v>
      </c>
      <c r="H236" s="97" t="s">
        <v>147</v>
      </c>
      <c r="I236" s="88"/>
      <c r="J236" s="101" t="s">
        <v>106</v>
      </c>
      <c r="K236" s="90"/>
      <c r="L236" s="91"/>
      <c r="M236" s="94" t="s">
        <v>17</v>
      </c>
      <c r="N236" s="95" t="s">
        <v>224</v>
      </c>
      <c r="O236" s="99"/>
      <c r="P236" s="86"/>
      <c r="Q236" s="96"/>
      <c r="R236" s="88"/>
      <c r="S236" s="33" t="s">
        <v>17</v>
      </c>
      <c r="T236" s="97" t="s">
        <v>581</v>
      </c>
      <c r="U236" s="88"/>
      <c r="V236" s="101" t="s">
        <v>106</v>
      </c>
      <c r="W236" s="90"/>
    </row>
    <row r="237" spans="1:23" s="37" customFormat="1" ht="12.75" customHeight="1">
      <c r="A237" s="103"/>
      <c r="B237" s="99"/>
      <c r="C237" s="99"/>
      <c r="D237" s="86"/>
      <c r="E237" s="33" t="s">
        <v>14</v>
      </c>
      <c r="F237" s="87" t="s">
        <v>219</v>
      </c>
      <c r="G237" s="88"/>
      <c r="H237" s="104"/>
      <c r="I237" s="105" t="s">
        <v>19</v>
      </c>
      <c r="J237" s="106" t="s">
        <v>1400</v>
      </c>
      <c r="K237" s="90"/>
      <c r="L237" s="91"/>
      <c r="M237" s="103"/>
      <c r="N237" s="99"/>
      <c r="O237" s="99"/>
      <c r="P237" s="86"/>
      <c r="Q237" s="33" t="s">
        <v>14</v>
      </c>
      <c r="R237" s="87" t="s">
        <v>160</v>
      </c>
      <c r="S237" s="88"/>
      <c r="T237" s="104"/>
      <c r="U237" s="105" t="s">
        <v>19</v>
      </c>
      <c r="V237" s="106" t="s">
        <v>1401</v>
      </c>
      <c r="W237" s="90"/>
    </row>
    <row r="238" spans="1:23" s="37" customFormat="1" ht="12.75" customHeight="1">
      <c r="A238" s="83"/>
      <c r="B238" s="107" t="s">
        <v>21</v>
      </c>
      <c r="C238" s="85"/>
      <c r="D238" s="86"/>
      <c r="E238" s="38" t="s">
        <v>15</v>
      </c>
      <c r="F238" s="87" t="s">
        <v>1402</v>
      </c>
      <c r="G238" s="88"/>
      <c r="H238" s="89"/>
      <c r="I238" s="105" t="s">
        <v>22</v>
      </c>
      <c r="J238" s="108" t="s">
        <v>1400</v>
      </c>
      <c r="K238" s="90"/>
      <c r="L238" s="91"/>
      <c r="M238" s="83"/>
      <c r="N238" s="107" t="s">
        <v>21</v>
      </c>
      <c r="O238" s="85"/>
      <c r="P238" s="86"/>
      <c r="Q238" s="38" t="s">
        <v>15</v>
      </c>
      <c r="R238" s="87" t="s">
        <v>191</v>
      </c>
      <c r="S238" s="88"/>
      <c r="T238" s="89"/>
      <c r="U238" s="105" t="s">
        <v>22</v>
      </c>
      <c r="V238" s="108" t="s">
        <v>1401</v>
      </c>
      <c r="W238" s="90"/>
    </row>
    <row r="239" spans="1:23" s="37" customFormat="1" ht="12.75" customHeight="1">
      <c r="A239" s="83"/>
      <c r="B239" s="107" t="s">
        <v>583</v>
      </c>
      <c r="C239" s="85"/>
      <c r="D239" s="86"/>
      <c r="E239" s="38" t="s">
        <v>16</v>
      </c>
      <c r="F239" s="87" t="s">
        <v>1403</v>
      </c>
      <c r="G239" s="92"/>
      <c r="H239" s="89"/>
      <c r="I239" s="105" t="s">
        <v>25</v>
      </c>
      <c r="J239" s="108" t="s">
        <v>1404</v>
      </c>
      <c r="K239" s="90"/>
      <c r="L239" s="91"/>
      <c r="M239" s="83"/>
      <c r="N239" s="107" t="s">
        <v>1136</v>
      </c>
      <c r="O239" s="85"/>
      <c r="P239" s="86"/>
      <c r="Q239" s="38" t="s">
        <v>16</v>
      </c>
      <c r="R239" s="87" t="s">
        <v>509</v>
      </c>
      <c r="S239" s="92"/>
      <c r="T239" s="89"/>
      <c r="U239" s="105" t="s">
        <v>25</v>
      </c>
      <c r="V239" s="108" t="s">
        <v>1405</v>
      </c>
      <c r="W239" s="90"/>
    </row>
    <row r="240" spans="1:23" s="37" customFormat="1" ht="12.75" customHeight="1">
      <c r="A240" s="109"/>
      <c r="B240" s="110"/>
      <c r="C240" s="110"/>
      <c r="D240" s="86"/>
      <c r="E240" s="33" t="s">
        <v>17</v>
      </c>
      <c r="F240" s="95" t="s">
        <v>1031</v>
      </c>
      <c r="G240" s="110"/>
      <c r="H240" s="110"/>
      <c r="I240" s="111" t="s">
        <v>26</v>
      </c>
      <c r="J240" s="108" t="s">
        <v>1404</v>
      </c>
      <c r="K240" s="112"/>
      <c r="L240" s="113"/>
      <c r="M240" s="109"/>
      <c r="N240" s="110"/>
      <c r="O240" s="110"/>
      <c r="P240" s="86"/>
      <c r="Q240" s="33" t="s">
        <v>17</v>
      </c>
      <c r="R240" s="95" t="s">
        <v>617</v>
      </c>
      <c r="S240" s="110"/>
      <c r="T240" s="110"/>
      <c r="U240" s="111" t="s">
        <v>26</v>
      </c>
      <c r="V240" s="108" t="s">
        <v>1405</v>
      </c>
      <c r="W240" s="112"/>
    </row>
    <row r="241" spans="1:23" ht="4.5" customHeight="1">
      <c r="A241" s="114"/>
      <c r="B241" s="115"/>
      <c r="C241" s="116"/>
      <c r="D241" s="117"/>
      <c r="E241" s="118"/>
      <c r="F241" s="119"/>
      <c r="G241" s="120"/>
      <c r="H241" s="120"/>
      <c r="I241" s="116"/>
      <c r="J241" s="115"/>
      <c r="K241" s="121"/>
      <c r="L241" s="122"/>
      <c r="M241" s="114"/>
      <c r="N241" s="115"/>
      <c r="O241" s="116"/>
      <c r="P241" s="117"/>
      <c r="Q241" s="118"/>
      <c r="R241" s="119"/>
      <c r="S241" s="120"/>
      <c r="T241" s="120"/>
      <c r="U241" s="116"/>
      <c r="V241" s="115"/>
      <c r="W241" s="121"/>
    </row>
    <row r="242" spans="1:23" ht="12.75" customHeight="1">
      <c r="A242" s="123"/>
      <c r="B242" s="123" t="s">
        <v>27</v>
      </c>
      <c r="C242" s="124"/>
      <c r="D242" s="125" t="s">
        <v>28</v>
      </c>
      <c r="E242" s="125" t="s">
        <v>29</v>
      </c>
      <c r="F242" s="125" t="s">
        <v>30</v>
      </c>
      <c r="G242" s="126" t="s">
        <v>31</v>
      </c>
      <c r="H242" s="127"/>
      <c r="I242" s="124" t="s">
        <v>32</v>
      </c>
      <c r="J242" s="125" t="s">
        <v>27</v>
      </c>
      <c r="K242" s="123" t="s">
        <v>33</v>
      </c>
      <c r="L242" s="25">
        <v>150</v>
      </c>
      <c r="M242" s="123"/>
      <c r="N242" s="123" t="s">
        <v>27</v>
      </c>
      <c r="O242" s="124"/>
      <c r="P242" s="125" t="s">
        <v>28</v>
      </c>
      <c r="Q242" s="125" t="s">
        <v>29</v>
      </c>
      <c r="R242" s="125" t="s">
        <v>30</v>
      </c>
      <c r="S242" s="126" t="s">
        <v>31</v>
      </c>
      <c r="T242" s="127"/>
      <c r="U242" s="124" t="s">
        <v>32</v>
      </c>
      <c r="V242" s="125" t="s">
        <v>27</v>
      </c>
      <c r="W242" s="128" t="s">
        <v>33</v>
      </c>
    </row>
    <row r="243" spans="1:23" ht="12.75">
      <c r="A243" s="129" t="s">
        <v>33</v>
      </c>
      <c r="B243" s="129" t="s">
        <v>34</v>
      </c>
      <c r="C243" s="130" t="s">
        <v>35</v>
      </c>
      <c r="D243" s="131" t="s">
        <v>36</v>
      </c>
      <c r="E243" s="131" t="s">
        <v>37</v>
      </c>
      <c r="F243" s="131"/>
      <c r="G243" s="132" t="s">
        <v>35</v>
      </c>
      <c r="H243" s="132" t="s">
        <v>32</v>
      </c>
      <c r="I243" s="130"/>
      <c r="J243" s="129" t="s">
        <v>34</v>
      </c>
      <c r="K243" s="129"/>
      <c r="L243" s="25">
        <v>150</v>
      </c>
      <c r="M243" s="129" t="s">
        <v>33</v>
      </c>
      <c r="N243" s="129" t="s">
        <v>34</v>
      </c>
      <c r="O243" s="130" t="s">
        <v>35</v>
      </c>
      <c r="P243" s="131" t="s">
        <v>36</v>
      </c>
      <c r="Q243" s="131" t="s">
        <v>37</v>
      </c>
      <c r="R243" s="131"/>
      <c r="S243" s="132" t="s">
        <v>35</v>
      </c>
      <c r="T243" s="132" t="s">
        <v>32</v>
      </c>
      <c r="U243" s="130"/>
      <c r="V243" s="129" t="s">
        <v>34</v>
      </c>
      <c r="W243" s="133"/>
    </row>
    <row r="244" spans="1:23" ht="16.5" customHeight="1">
      <c r="A244" s="134">
        <v>-5.46875</v>
      </c>
      <c r="B244" s="135">
        <v>2</v>
      </c>
      <c r="C244" s="136">
        <v>11</v>
      </c>
      <c r="D244" s="247" t="s">
        <v>48</v>
      </c>
      <c r="E244" s="137" t="s">
        <v>19</v>
      </c>
      <c r="F244" s="143">
        <v>9</v>
      </c>
      <c r="G244" s="139"/>
      <c r="H244" s="139">
        <v>50</v>
      </c>
      <c r="I244" s="140">
        <v>10</v>
      </c>
      <c r="J244" s="141">
        <v>8</v>
      </c>
      <c r="K244" s="248">
        <v>5.46875</v>
      </c>
      <c r="L244" s="25"/>
      <c r="M244" s="134">
        <v>-0.78125</v>
      </c>
      <c r="N244" s="135">
        <v>4</v>
      </c>
      <c r="O244" s="136">
        <v>11</v>
      </c>
      <c r="P244" s="247" t="s">
        <v>49</v>
      </c>
      <c r="Q244" s="137" t="s">
        <v>25</v>
      </c>
      <c r="R244" s="143">
        <v>8</v>
      </c>
      <c r="S244" s="139"/>
      <c r="T244" s="139">
        <v>110</v>
      </c>
      <c r="U244" s="140">
        <v>10</v>
      </c>
      <c r="V244" s="141">
        <v>6</v>
      </c>
      <c r="W244" s="244">
        <v>0.78125</v>
      </c>
    </row>
    <row r="245" spans="1:23" ht="16.5" customHeight="1">
      <c r="A245" s="134">
        <v>6.3125</v>
      </c>
      <c r="B245" s="135">
        <v>8</v>
      </c>
      <c r="C245" s="136">
        <v>9</v>
      </c>
      <c r="D245" s="247" t="s">
        <v>48</v>
      </c>
      <c r="E245" s="137" t="s">
        <v>19</v>
      </c>
      <c r="F245" s="143">
        <v>11</v>
      </c>
      <c r="G245" s="139">
        <v>450</v>
      </c>
      <c r="H245" s="139"/>
      <c r="I245" s="140">
        <v>6</v>
      </c>
      <c r="J245" s="141">
        <v>2</v>
      </c>
      <c r="K245" s="248">
        <v>-6.3125</v>
      </c>
      <c r="L245" s="25"/>
      <c r="M245" s="134">
        <v>4.1875</v>
      </c>
      <c r="N245" s="135">
        <v>10</v>
      </c>
      <c r="O245" s="136">
        <v>9</v>
      </c>
      <c r="P245" s="247" t="s">
        <v>56</v>
      </c>
      <c r="Q245" s="137" t="s">
        <v>26</v>
      </c>
      <c r="R245" s="143">
        <v>8</v>
      </c>
      <c r="S245" s="139">
        <v>100</v>
      </c>
      <c r="T245" s="139"/>
      <c r="U245" s="140">
        <v>6</v>
      </c>
      <c r="V245" s="141">
        <v>0</v>
      </c>
      <c r="W245" s="244">
        <v>-4.1875</v>
      </c>
    </row>
    <row r="246" spans="1:23" ht="16.5" customHeight="1">
      <c r="A246" s="134">
        <v>8.8125</v>
      </c>
      <c r="B246" s="135">
        <v>10</v>
      </c>
      <c r="C246" s="136">
        <v>7</v>
      </c>
      <c r="D246" s="255" t="s">
        <v>1295</v>
      </c>
      <c r="E246" s="137" t="s">
        <v>22</v>
      </c>
      <c r="F246" s="143">
        <v>9</v>
      </c>
      <c r="G246" s="139">
        <v>590</v>
      </c>
      <c r="H246" s="139"/>
      <c r="I246" s="140">
        <v>2</v>
      </c>
      <c r="J246" s="141">
        <v>0</v>
      </c>
      <c r="K246" s="248">
        <v>-8.8125</v>
      </c>
      <c r="L246" s="25"/>
      <c r="M246" s="134">
        <v>-5.59375</v>
      </c>
      <c r="N246" s="135">
        <v>0</v>
      </c>
      <c r="O246" s="136">
        <v>7</v>
      </c>
      <c r="P246" s="247" t="s">
        <v>137</v>
      </c>
      <c r="Q246" s="137" t="s">
        <v>22</v>
      </c>
      <c r="R246" s="143">
        <v>6</v>
      </c>
      <c r="S246" s="139"/>
      <c r="T246" s="139">
        <v>300</v>
      </c>
      <c r="U246" s="140">
        <v>2</v>
      </c>
      <c r="V246" s="141">
        <v>10</v>
      </c>
      <c r="W246" s="244">
        <v>5.59375</v>
      </c>
    </row>
    <row r="247" spans="1:23" ht="16.5" customHeight="1">
      <c r="A247" s="134">
        <v>-0.75</v>
      </c>
      <c r="B247" s="135">
        <v>4</v>
      </c>
      <c r="C247" s="136">
        <v>12</v>
      </c>
      <c r="D247" s="247" t="s">
        <v>56</v>
      </c>
      <c r="E247" s="137" t="s">
        <v>19</v>
      </c>
      <c r="F247" s="143">
        <v>9</v>
      </c>
      <c r="G247" s="139">
        <v>140</v>
      </c>
      <c r="H247" s="139"/>
      <c r="I247" s="140">
        <v>5</v>
      </c>
      <c r="J247" s="141">
        <v>6</v>
      </c>
      <c r="K247" s="248">
        <v>0.75</v>
      </c>
      <c r="L247" s="25"/>
      <c r="M247" s="134">
        <v>4.1875</v>
      </c>
      <c r="N247" s="135">
        <v>8</v>
      </c>
      <c r="O247" s="136">
        <v>12</v>
      </c>
      <c r="P247" s="255" t="s">
        <v>55</v>
      </c>
      <c r="Q247" s="137" t="s">
        <v>19</v>
      </c>
      <c r="R247" s="143">
        <v>7</v>
      </c>
      <c r="S247" s="139">
        <v>90</v>
      </c>
      <c r="T247" s="139"/>
      <c r="U247" s="140">
        <v>5</v>
      </c>
      <c r="V247" s="141">
        <v>2</v>
      </c>
      <c r="W247" s="244">
        <v>-4.1875</v>
      </c>
    </row>
    <row r="248" spans="1:23" ht="16.5" customHeight="1">
      <c r="A248" s="134">
        <v>0.09375</v>
      </c>
      <c r="B248" s="135">
        <v>6</v>
      </c>
      <c r="C248" s="136">
        <v>8</v>
      </c>
      <c r="D248" s="247" t="s">
        <v>49</v>
      </c>
      <c r="E248" s="137" t="s">
        <v>22</v>
      </c>
      <c r="F248" s="143">
        <v>10</v>
      </c>
      <c r="G248" s="139">
        <v>170</v>
      </c>
      <c r="H248" s="139"/>
      <c r="I248" s="140">
        <v>3</v>
      </c>
      <c r="J248" s="141">
        <v>4</v>
      </c>
      <c r="K248" s="248">
        <v>-0.09375</v>
      </c>
      <c r="L248" s="25"/>
      <c r="M248" s="134">
        <v>-0.78125</v>
      </c>
      <c r="N248" s="135">
        <v>4</v>
      </c>
      <c r="O248" s="136">
        <v>8</v>
      </c>
      <c r="P248" s="247" t="s">
        <v>49</v>
      </c>
      <c r="Q248" s="137" t="s">
        <v>25</v>
      </c>
      <c r="R248" s="143">
        <v>8</v>
      </c>
      <c r="S248" s="139"/>
      <c r="T248" s="139">
        <v>110</v>
      </c>
      <c r="U248" s="140">
        <v>3</v>
      </c>
      <c r="V248" s="141">
        <v>6</v>
      </c>
      <c r="W248" s="244">
        <v>0.78125</v>
      </c>
    </row>
    <row r="249" spans="1:23" ht="16.5" customHeight="1">
      <c r="A249" s="134">
        <v>-6.46875</v>
      </c>
      <c r="B249" s="135">
        <v>0</v>
      </c>
      <c r="C249" s="136">
        <v>4</v>
      </c>
      <c r="D249" s="247" t="s">
        <v>128</v>
      </c>
      <c r="E249" s="137" t="s">
        <v>22</v>
      </c>
      <c r="F249" s="143">
        <v>7</v>
      </c>
      <c r="G249" s="139"/>
      <c r="H249" s="139">
        <v>100</v>
      </c>
      <c r="I249" s="140">
        <v>1</v>
      </c>
      <c r="J249" s="141">
        <v>10</v>
      </c>
      <c r="K249" s="248">
        <v>6.46875</v>
      </c>
      <c r="L249" s="25"/>
      <c r="M249" s="134">
        <v>-0.78125</v>
      </c>
      <c r="N249" s="135">
        <v>4</v>
      </c>
      <c r="O249" s="136">
        <v>4</v>
      </c>
      <c r="P249" s="247" t="s">
        <v>49</v>
      </c>
      <c r="Q249" s="137" t="s">
        <v>25</v>
      </c>
      <c r="R249" s="143">
        <v>8</v>
      </c>
      <c r="S249" s="139"/>
      <c r="T249" s="139">
        <v>110</v>
      </c>
      <c r="U249" s="140">
        <v>1</v>
      </c>
      <c r="V249" s="141">
        <v>6</v>
      </c>
      <c r="W249" s="244">
        <v>0.78125</v>
      </c>
    </row>
    <row r="250" spans="1:23" s="37" customFormat="1" ht="9.75" customHeight="1">
      <c r="A250" s="26"/>
      <c r="B250" s="26"/>
      <c r="C250" s="50"/>
      <c r="D250" s="26"/>
      <c r="E250" s="26"/>
      <c r="F250" s="26"/>
      <c r="G250" s="26"/>
      <c r="H250" s="26"/>
      <c r="I250" s="50"/>
      <c r="J250" s="26"/>
      <c r="K250" s="26"/>
      <c r="L250" s="49"/>
      <c r="M250" s="26"/>
      <c r="N250" s="26"/>
      <c r="O250" s="50"/>
      <c r="P250" s="26"/>
      <c r="Q250" s="26"/>
      <c r="R250" s="26"/>
      <c r="S250" s="26"/>
      <c r="T250" s="26"/>
      <c r="U250" s="50"/>
      <c r="V250" s="26"/>
      <c r="W250" s="26"/>
    </row>
    <row r="251" spans="1:23" s="37" customFormat="1" ht="15">
      <c r="A251" s="17"/>
      <c r="B251" s="18" t="s">
        <v>5</v>
      </c>
      <c r="C251" s="19"/>
      <c r="D251" s="18"/>
      <c r="E251" s="20">
        <v>21</v>
      </c>
      <c r="F251" s="21"/>
      <c r="G251" s="22" t="s">
        <v>7</v>
      </c>
      <c r="H251" s="22"/>
      <c r="I251" s="23" t="s">
        <v>8</v>
      </c>
      <c r="J251" s="23"/>
      <c r="K251" s="24"/>
      <c r="L251" s="25">
        <v>150</v>
      </c>
      <c r="M251" s="26"/>
      <c r="N251" s="26"/>
      <c r="O251" s="50"/>
      <c r="P251" s="26"/>
      <c r="Q251" s="26"/>
      <c r="R251" s="26"/>
      <c r="S251" s="26"/>
      <c r="T251" s="26"/>
      <c r="U251" s="50"/>
      <c r="V251" s="26"/>
      <c r="W251" s="26"/>
    </row>
    <row r="252" spans="1:23" s="37" customFormat="1" ht="12.75">
      <c r="A252" s="27"/>
      <c r="B252" s="27"/>
      <c r="C252" s="28"/>
      <c r="D252" s="29"/>
      <c r="E252" s="29"/>
      <c r="F252" s="29"/>
      <c r="G252" s="30" t="s">
        <v>11</v>
      </c>
      <c r="H252" s="30"/>
      <c r="I252" s="23" t="s">
        <v>13</v>
      </c>
      <c r="J252" s="23"/>
      <c r="K252" s="24"/>
      <c r="L252" s="25">
        <v>150</v>
      </c>
      <c r="M252" s="26"/>
      <c r="N252" s="26"/>
      <c r="O252" s="50"/>
      <c r="P252" s="26"/>
      <c r="Q252" s="26"/>
      <c r="R252" s="26"/>
      <c r="S252" s="26"/>
      <c r="T252" s="26"/>
      <c r="U252" s="50"/>
      <c r="V252" s="26"/>
      <c r="W252" s="26"/>
    </row>
    <row r="253" spans="1:23" s="37" customFormat="1" ht="4.5" customHeight="1">
      <c r="A253" s="75"/>
      <c r="B253" s="76"/>
      <c r="C253" s="77"/>
      <c r="D253" s="78"/>
      <c r="E253" s="79"/>
      <c r="F253" s="80"/>
      <c r="G253" s="81"/>
      <c r="H253" s="81"/>
      <c r="I253" s="77"/>
      <c r="J253" s="76"/>
      <c r="K253" s="82"/>
      <c r="L253" s="74"/>
      <c r="M253" s="26"/>
      <c r="N253" s="26"/>
      <c r="O253" s="50"/>
      <c r="P253" s="26"/>
      <c r="Q253" s="26"/>
      <c r="R253" s="26"/>
      <c r="S253" s="26"/>
      <c r="T253" s="26"/>
      <c r="U253" s="50"/>
      <c r="V253" s="26"/>
      <c r="W253" s="26"/>
    </row>
    <row r="254" spans="1:23" s="37" customFormat="1" ht="12.75" customHeight="1">
      <c r="A254" s="83"/>
      <c r="B254" s="84"/>
      <c r="C254" s="85"/>
      <c r="D254" s="86"/>
      <c r="E254" s="33" t="s">
        <v>14</v>
      </c>
      <c r="F254" s="87" t="s">
        <v>69</v>
      </c>
      <c r="G254" s="88"/>
      <c r="H254" s="89"/>
      <c r="I254" s="39"/>
      <c r="J254" s="216"/>
      <c r="K254" s="174"/>
      <c r="L254" s="91"/>
      <c r="M254" s="26"/>
      <c r="N254" s="26"/>
      <c r="O254" s="50"/>
      <c r="P254" s="26"/>
      <c r="Q254" s="26"/>
      <c r="R254" s="26"/>
      <c r="S254" s="26"/>
      <c r="T254" s="26"/>
      <c r="U254" s="50"/>
      <c r="V254" s="26"/>
      <c r="W254" s="26"/>
    </row>
    <row r="255" spans="1:23" s="37" customFormat="1" ht="12.75" customHeight="1">
      <c r="A255" s="83"/>
      <c r="B255" s="84"/>
      <c r="C255" s="85"/>
      <c r="D255" s="86"/>
      <c r="E255" s="38" t="s">
        <v>15</v>
      </c>
      <c r="F255" s="87" t="s">
        <v>549</v>
      </c>
      <c r="G255" s="92"/>
      <c r="H255" s="89"/>
      <c r="I255" s="41"/>
      <c r="J255" s="217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5.1</v>
      </c>
      <c r="K255" s="218"/>
      <c r="L255" s="91"/>
      <c r="M255" s="26"/>
      <c r="N255" s="26"/>
      <c r="O255" s="50"/>
      <c r="P255" s="26"/>
      <c r="Q255" s="26"/>
      <c r="R255" s="26"/>
      <c r="S255" s="26"/>
      <c r="T255" s="26"/>
      <c r="U255" s="50"/>
      <c r="V255" s="26"/>
      <c r="W255" s="26"/>
    </row>
    <row r="256" spans="1:23" s="37" customFormat="1" ht="12.75" customHeight="1">
      <c r="A256" s="83"/>
      <c r="B256" s="84"/>
      <c r="C256" s="85"/>
      <c r="D256" s="86"/>
      <c r="E256" s="38" t="s">
        <v>16</v>
      </c>
      <c r="F256" s="87" t="s">
        <v>1406</v>
      </c>
      <c r="G256" s="88"/>
      <c r="H256" s="89"/>
      <c r="I256" s="219">
        <f>IF(J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9.1</v>
      </c>
      <c r="J256" s="217" t="str">
        <f>IF(J255="","","+")</f>
        <v>+</v>
      </c>
      <c r="K256" s="220">
        <f>IF(J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12.1</v>
      </c>
      <c r="L256" s="91"/>
      <c r="M256" s="26"/>
      <c r="N256" s="26"/>
      <c r="O256" s="50"/>
      <c r="P256" s="26"/>
      <c r="Q256" s="26"/>
      <c r="R256" s="26"/>
      <c r="S256" s="26"/>
      <c r="T256" s="26"/>
      <c r="U256" s="50"/>
      <c r="V256" s="26"/>
      <c r="W256" s="26"/>
    </row>
    <row r="257" spans="1:23" s="37" customFormat="1" ht="12.75" customHeight="1">
      <c r="A257" s="83"/>
      <c r="B257" s="84"/>
      <c r="C257" s="85"/>
      <c r="D257" s="86"/>
      <c r="E257" s="33" t="s">
        <v>17</v>
      </c>
      <c r="F257" s="93" t="s">
        <v>630</v>
      </c>
      <c r="G257" s="88"/>
      <c r="H257" s="89"/>
      <c r="I257" s="41"/>
      <c r="J257" s="217">
        <f>IF(J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14.1</v>
      </c>
      <c r="K257" s="218"/>
      <c r="L257" s="91"/>
      <c r="M257" s="26"/>
      <c r="N257" s="26"/>
      <c r="O257" s="50"/>
      <c r="P257" s="26"/>
      <c r="Q257" s="26"/>
      <c r="R257" s="26"/>
      <c r="S257" s="26"/>
      <c r="T257" s="26"/>
      <c r="U257" s="50"/>
      <c r="V257" s="26"/>
      <c r="W257" s="26"/>
    </row>
    <row r="258" spans="1:23" s="37" customFormat="1" ht="12.75" customHeight="1">
      <c r="A258" s="94" t="s">
        <v>14</v>
      </c>
      <c r="B258" s="95" t="s">
        <v>1407</v>
      </c>
      <c r="C258" s="85"/>
      <c r="D258" s="86"/>
      <c r="E258" s="96"/>
      <c r="F258" s="88"/>
      <c r="G258" s="33" t="s">
        <v>14</v>
      </c>
      <c r="H258" s="97" t="s">
        <v>483</v>
      </c>
      <c r="I258" s="88"/>
      <c r="J258" s="92"/>
      <c r="K258" s="90"/>
      <c r="L258" s="91"/>
      <c r="M258" s="26"/>
      <c r="N258" s="26"/>
      <c r="O258" s="50"/>
      <c r="P258" s="26"/>
      <c r="Q258" s="26"/>
      <c r="R258" s="26"/>
      <c r="S258" s="26"/>
      <c r="T258" s="26"/>
      <c r="U258" s="50"/>
      <c r="V258" s="26"/>
      <c r="W258" s="26"/>
    </row>
    <row r="259" spans="1:23" s="37" customFormat="1" ht="12.75" customHeight="1">
      <c r="A259" s="98" t="s">
        <v>15</v>
      </c>
      <c r="B259" s="95" t="s">
        <v>1408</v>
      </c>
      <c r="C259" s="99"/>
      <c r="D259" s="86"/>
      <c r="E259" s="96"/>
      <c r="F259" s="100"/>
      <c r="G259" s="38" t="s">
        <v>15</v>
      </c>
      <c r="H259" s="97" t="s">
        <v>1050</v>
      </c>
      <c r="I259" s="88"/>
      <c r="J259" s="92"/>
      <c r="K259" s="90"/>
      <c r="L259" s="91"/>
      <c r="M259" s="26"/>
      <c r="N259" s="26"/>
      <c r="O259" s="50"/>
      <c r="P259" s="26"/>
      <c r="Q259" s="26"/>
      <c r="R259" s="26"/>
      <c r="S259" s="26"/>
      <c r="T259" s="26"/>
      <c r="U259" s="50"/>
      <c r="V259" s="26"/>
      <c r="W259" s="26"/>
    </row>
    <row r="260" spans="1:23" s="37" customFormat="1" ht="12.75" customHeight="1">
      <c r="A260" s="98" t="s">
        <v>16</v>
      </c>
      <c r="B260" s="95" t="s">
        <v>1409</v>
      </c>
      <c r="C260" s="85"/>
      <c r="D260" s="86"/>
      <c r="E260" s="96"/>
      <c r="F260" s="100"/>
      <c r="G260" s="38" t="s">
        <v>16</v>
      </c>
      <c r="H260" s="97" t="s">
        <v>852</v>
      </c>
      <c r="I260" s="88"/>
      <c r="J260" s="88"/>
      <c r="K260" s="90"/>
      <c r="L260" s="91"/>
      <c r="M260" s="26"/>
      <c r="N260" s="26"/>
      <c r="O260" s="50"/>
      <c r="P260" s="26"/>
      <c r="Q260" s="26"/>
      <c r="R260" s="26"/>
      <c r="S260" s="26"/>
      <c r="T260" s="26"/>
      <c r="U260" s="50"/>
      <c r="V260" s="26"/>
      <c r="W260" s="26"/>
    </row>
    <row r="261" spans="1:23" s="37" customFormat="1" ht="12.75" customHeight="1">
      <c r="A261" s="94" t="s">
        <v>17</v>
      </c>
      <c r="B261" s="95" t="s">
        <v>12</v>
      </c>
      <c r="C261" s="99"/>
      <c r="D261" s="86"/>
      <c r="E261" s="96"/>
      <c r="F261" s="88"/>
      <c r="G261" s="33" t="s">
        <v>17</v>
      </c>
      <c r="H261" s="97" t="s">
        <v>1410</v>
      </c>
      <c r="I261" s="88"/>
      <c r="J261" s="101" t="s">
        <v>106</v>
      </c>
      <c r="K261" s="90"/>
      <c r="L261" s="91"/>
      <c r="M261" s="26"/>
      <c r="N261" s="26"/>
      <c r="O261" s="50"/>
      <c r="P261" s="26"/>
      <c r="Q261" s="26"/>
      <c r="R261" s="26"/>
      <c r="S261" s="26"/>
      <c r="T261" s="26"/>
      <c r="U261" s="50"/>
      <c r="V261" s="26"/>
      <c r="W261" s="26"/>
    </row>
    <row r="262" spans="1:23" s="37" customFormat="1" ht="12.75" customHeight="1">
      <c r="A262" s="103"/>
      <c r="B262" s="99"/>
      <c r="C262" s="99"/>
      <c r="D262" s="86"/>
      <c r="E262" s="33" t="s">
        <v>14</v>
      </c>
      <c r="F262" s="87" t="s">
        <v>115</v>
      </c>
      <c r="G262" s="88"/>
      <c r="H262" s="104"/>
      <c r="I262" s="105" t="s">
        <v>19</v>
      </c>
      <c r="J262" s="106" t="s">
        <v>1411</v>
      </c>
      <c r="K262" s="90"/>
      <c r="L262" s="91"/>
      <c r="M262" s="26"/>
      <c r="N262" s="26"/>
      <c r="O262" s="50"/>
      <c r="P262" s="26"/>
      <c r="Q262" s="26"/>
      <c r="R262" s="26"/>
      <c r="S262" s="26"/>
      <c r="T262" s="26"/>
      <c r="U262" s="50"/>
      <c r="V262" s="26"/>
      <c r="W262" s="26"/>
    </row>
    <row r="263" spans="1:23" s="37" customFormat="1" ht="12.75" customHeight="1">
      <c r="A263" s="83"/>
      <c r="B263" s="107" t="s">
        <v>21</v>
      </c>
      <c r="C263" s="85"/>
      <c r="D263" s="86"/>
      <c r="E263" s="38" t="s">
        <v>15</v>
      </c>
      <c r="F263" s="87" t="s">
        <v>1412</v>
      </c>
      <c r="G263" s="88"/>
      <c r="H263" s="89"/>
      <c r="I263" s="105" t="s">
        <v>22</v>
      </c>
      <c r="J263" s="108" t="s">
        <v>1413</v>
      </c>
      <c r="K263" s="90"/>
      <c r="L263" s="91"/>
      <c r="M263" s="26"/>
      <c r="N263" s="26"/>
      <c r="O263" s="50"/>
      <c r="P263" s="26"/>
      <c r="Q263" s="26"/>
      <c r="R263" s="26"/>
      <c r="S263" s="26"/>
      <c r="T263" s="26"/>
      <c r="U263" s="50"/>
      <c r="V263" s="26"/>
      <c r="W263" s="26"/>
    </row>
    <row r="264" spans="1:23" s="37" customFormat="1" ht="12.75" customHeight="1">
      <c r="A264" s="83"/>
      <c r="B264" s="107" t="s">
        <v>755</v>
      </c>
      <c r="C264" s="85"/>
      <c r="D264" s="86"/>
      <c r="E264" s="38" t="s">
        <v>16</v>
      </c>
      <c r="F264" s="87" t="s">
        <v>117</v>
      </c>
      <c r="G264" s="92"/>
      <c r="H264" s="89"/>
      <c r="I264" s="105" t="s">
        <v>25</v>
      </c>
      <c r="J264" s="108" t="s">
        <v>1414</v>
      </c>
      <c r="K264" s="90"/>
      <c r="L264" s="91"/>
      <c r="M264" s="26"/>
      <c r="N264" s="26"/>
      <c r="O264" s="50"/>
      <c r="P264" s="26"/>
      <c r="Q264" s="26"/>
      <c r="R264" s="26"/>
      <c r="S264" s="26"/>
      <c r="T264" s="26"/>
      <c r="U264" s="50"/>
      <c r="V264" s="26"/>
      <c r="W264" s="26"/>
    </row>
    <row r="265" spans="1:23" s="37" customFormat="1" ht="12.75" customHeight="1">
      <c r="A265" s="109"/>
      <c r="B265" s="110"/>
      <c r="C265" s="110"/>
      <c r="D265" s="86"/>
      <c r="E265" s="33" t="s">
        <v>17</v>
      </c>
      <c r="F265" s="95" t="s">
        <v>602</v>
      </c>
      <c r="G265" s="110"/>
      <c r="H265" s="110"/>
      <c r="I265" s="111" t="s">
        <v>26</v>
      </c>
      <c r="J265" s="108" t="s">
        <v>1414</v>
      </c>
      <c r="K265" s="112"/>
      <c r="L265" s="113"/>
      <c r="M265" s="26"/>
      <c r="N265" s="26"/>
      <c r="O265" s="50"/>
      <c r="P265" s="26"/>
      <c r="Q265" s="26"/>
      <c r="R265" s="26"/>
      <c r="S265" s="26"/>
      <c r="T265" s="26"/>
      <c r="U265" s="50"/>
      <c r="V265" s="26"/>
      <c r="W265" s="26"/>
    </row>
    <row r="266" spans="1:12" ht="4.5" customHeight="1">
      <c r="A266" s="114"/>
      <c r="B266" s="115"/>
      <c r="C266" s="116"/>
      <c r="D266" s="117"/>
      <c r="E266" s="118"/>
      <c r="F266" s="119"/>
      <c r="G266" s="120"/>
      <c r="H266" s="120"/>
      <c r="I266" s="116"/>
      <c r="J266" s="115"/>
      <c r="K266" s="121"/>
      <c r="L266" s="122"/>
    </row>
    <row r="267" spans="1:12" ht="12.75" customHeight="1">
      <c r="A267" s="123"/>
      <c r="B267" s="123" t="s">
        <v>27</v>
      </c>
      <c r="C267" s="124"/>
      <c r="D267" s="125" t="s">
        <v>28</v>
      </c>
      <c r="E267" s="125" t="s">
        <v>29</v>
      </c>
      <c r="F267" s="125" t="s">
        <v>30</v>
      </c>
      <c r="G267" s="126" t="s">
        <v>31</v>
      </c>
      <c r="H267" s="127"/>
      <c r="I267" s="124" t="s">
        <v>32</v>
      </c>
      <c r="J267" s="125" t="s">
        <v>27</v>
      </c>
      <c r="K267" s="123" t="s">
        <v>33</v>
      </c>
      <c r="L267" s="25">
        <v>150</v>
      </c>
    </row>
    <row r="268" spans="1:12" ht="12.75">
      <c r="A268" s="129" t="s">
        <v>33</v>
      </c>
      <c r="B268" s="129" t="s">
        <v>34</v>
      </c>
      <c r="C268" s="130" t="s">
        <v>35</v>
      </c>
      <c r="D268" s="131" t="s">
        <v>36</v>
      </c>
      <c r="E268" s="131" t="s">
        <v>37</v>
      </c>
      <c r="F268" s="131"/>
      <c r="G268" s="132" t="s">
        <v>35</v>
      </c>
      <c r="H268" s="132" t="s">
        <v>32</v>
      </c>
      <c r="I268" s="130"/>
      <c r="J268" s="129" t="s">
        <v>34</v>
      </c>
      <c r="K268" s="129"/>
      <c r="L268" s="25">
        <v>150</v>
      </c>
    </row>
    <row r="269" spans="1:12" ht="16.5" customHeight="1">
      <c r="A269" s="134">
        <v>-7.0625</v>
      </c>
      <c r="B269" s="135">
        <v>0.2</v>
      </c>
      <c r="C269" s="136">
        <v>11</v>
      </c>
      <c r="D269" s="247" t="s">
        <v>48</v>
      </c>
      <c r="E269" s="137" t="s">
        <v>26</v>
      </c>
      <c r="F269" s="143">
        <v>11</v>
      </c>
      <c r="G269" s="139"/>
      <c r="H269" s="139">
        <v>450</v>
      </c>
      <c r="I269" s="140">
        <v>10</v>
      </c>
      <c r="J269" s="141">
        <v>9.8</v>
      </c>
      <c r="K269" s="248">
        <v>7.0625</v>
      </c>
      <c r="L269" s="25"/>
    </row>
    <row r="270" spans="1:12" ht="16.5" customHeight="1">
      <c r="A270" s="134">
        <v>4.3125</v>
      </c>
      <c r="B270" s="135">
        <v>7.4</v>
      </c>
      <c r="C270" s="136">
        <v>9</v>
      </c>
      <c r="D270" s="247" t="s">
        <v>56</v>
      </c>
      <c r="E270" s="137" t="s">
        <v>26</v>
      </c>
      <c r="F270" s="143">
        <v>8</v>
      </c>
      <c r="G270" s="139">
        <v>50</v>
      </c>
      <c r="H270" s="139"/>
      <c r="I270" s="140">
        <v>6</v>
      </c>
      <c r="J270" s="141">
        <v>2.5999999999999996</v>
      </c>
      <c r="K270" s="248">
        <v>-4.3125</v>
      </c>
      <c r="L270" s="25"/>
    </row>
    <row r="271" spans="1:12" ht="16.5" customHeight="1">
      <c r="A271" s="142">
        <v>-1.9999999999999996</v>
      </c>
      <c r="B271" s="135">
        <v>4</v>
      </c>
      <c r="C271" s="136">
        <v>7</v>
      </c>
      <c r="D271" s="255"/>
      <c r="E271" s="137"/>
      <c r="F271" s="143"/>
      <c r="G271" s="221">
        <v>0.4</v>
      </c>
      <c r="H271" s="221">
        <v>0.4</v>
      </c>
      <c r="I271" s="140">
        <v>2</v>
      </c>
      <c r="J271" s="141">
        <v>2.9411764705882355</v>
      </c>
      <c r="K271" s="248">
        <v>-3.4816176470588234</v>
      </c>
      <c r="L271" s="25"/>
    </row>
    <row r="272" spans="1:12" ht="16.5" customHeight="1">
      <c r="A272" s="134">
        <v>0.6875</v>
      </c>
      <c r="B272" s="135">
        <v>5</v>
      </c>
      <c r="C272" s="136">
        <v>12</v>
      </c>
      <c r="D272" s="247" t="s">
        <v>49</v>
      </c>
      <c r="E272" s="137" t="s">
        <v>26</v>
      </c>
      <c r="F272" s="143">
        <v>8</v>
      </c>
      <c r="G272" s="139"/>
      <c r="H272" s="139">
        <v>110</v>
      </c>
      <c r="I272" s="140">
        <v>5</v>
      </c>
      <c r="J272" s="141">
        <v>5</v>
      </c>
      <c r="K272" s="248">
        <v>-0.6875</v>
      </c>
      <c r="L272" s="25"/>
    </row>
    <row r="273" spans="1:12" ht="16.5" customHeight="1">
      <c r="A273" s="134">
        <v>8.6875</v>
      </c>
      <c r="B273" s="135">
        <v>9.8</v>
      </c>
      <c r="C273" s="136">
        <v>8</v>
      </c>
      <c r="D273" s="255" t="s">
        <v>641</v>
      </c>
      <c r="E273" s="137" t="s">
        <v>25</v>
      </c>
      <c r="F273" s="143">
        <v>7</v>
      </c>
      <c r="G273" s="139">
        <v>300</v>
      </c>
      <c r="H273" s="139"/>
      <c r="I273" s="140">
        <v>3</v>
      </c>
      <c r="J273" s="141">
        <v>0.1999999999999993</v>
      </c>
      <c r="K273" s="248">
        <v>-8.6875</v>
      </c>
      <c r="L273" s="25"/>
    </row>
    <row r="274" spans="1:12" ht="16.5" customHeight="1">
      <c r="A274" s="134">
        <v>-5.75</v>
      </c>
      <c r="B274" s="135">
        <v>2.6</v>
      </c>
      <c r="C274" s="136">
        <v>4</v>
      </c>
      <c r="D274" s="255" t="s">
        <v>38</v>
      </c>
      <c r="E274" s="137" t="s">
        <v>25</v>
      </c>
      <c r="F274" s="143">
        <v>9</v>
      </c>
      <c r="G274" s="139"/>
      <c r="H274" s="139">
        <v>400</v>
      </c>
      <c r="I274" s="140">
        <v>1</v>
      </c>
      <c r="J274" s="141">
        <v>7.4</v>
      </c>
      <c r="K274" s="248">
        <v>5.75</v>
      </c>
      <c r="L274" s="25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6" bestFit="1" customWidth="1"/>
    <col min="2" max="2" width="5.25390625" style="26" customWidth="1"/>
    <col min="3" max="3" width="3.625" style="50" bestFit="1" customWidth="1"/>
    <col min="4" max="4" width="6.375" style="26" customWidth="1"/>
    <col min="5" max="5" width="3.25390625" style="26" customWidth="1"/>
    <col min="6" max="6" width="3.75390625" style="26" customWidth="1"/>
    <col min="7" max="7" width="6.875" style="26" customWidth="1"/>
    <col min="8" max="8" width="6.25390625" style="26" customWidth="1"/>
    <col min="9" max="9" width="3.625" style="50" bestFit="1" customWidth="1"/>
    <col min="10" max="10" width="5.125" style="26" customWidth="1"/>
    <col min="11" max="11" width="6.00390625" style="26" bestFit="1" customWidth="1"/>
    <col min="12" max="12" width="0.74609375" style="49" customWidth="1"/>
    <col min="13" max="13" width="6.00390625" style="26" bestFit="1" customWidth="1"/>
    <col min="14" max="14" width="5.25390625" style="26" customWidth="1"/>
    <col min="15" max="15" width="3.625" style="50" bestFit="1" customWidth="1"/>
    <col min="16" max="16" width="5.75390625" style="26" customWidth="1"/>
    <col min="17" max="17" width="3.25390625" style="26" customWidth="1"/>
    <col min="18" max="18" width="3.75390625" style="26" customWidth="1"/>
    <col min="19" max="19" width="7.375" style="26" customWidth="1"/>
    <col min="20" max="20" width="5.75390625" style="26" customWidth="1"/>
    <col min="21" max="21" width="3.625" style="50" bestFit="1" customWidth="1"/>
    <col min="22" max="22" width="5.25390625" style="26" customWidth="1"/>
    <col min="23" max="23" width="6.00390625" style="26" bestFit="1" customWidth="1"/>
    <col min="24" max="16384" width="5.00390625" style="26" customWidth="1"/>
  </cols>
  <sheetData>
    <row r="1" spans="1:23" ht="15">
      <c r="A1" s="17"/>
      <c r="B1" s="18" t="s">
        <v>5</v>
      </c>
      <c r="C1" s="19"/>
      <c r="D1" s="18"/>
      <c r="E1" s="20" t="s">
        <v>6</v>
      </c>
      <c r="F1" s="21"/>
      <c r="G1" s="22" t="s">
        <v>7</v>
      </c>
      <c r="H1" s="22"/>
      <c r="I1" s="23" t="s">
        <v>8</v>
      </c>
      <c r="J1" s="23"/>
      <c r="K1" s="24"/>
      <c r="L1" s="25">
        <v>150</v>
      </c>
      <c r="M1" s="17"/>
      <c r="N1" s="18" t="s">
        <v>5</v>
      </c>
      <c r="O1" s="19"/>
      <c r="P1" s="18"/>
      <c r="Q1" s="20" t="s">
        <v>9</v>
      </c>
      <c r="R1" s="21"/>
      <c r="S1" s="22" t="s">
        <v>7</v>
      </c>
      <c r="T1" s="22"/>
      <c r="U1" s="23" t="s">
        <v>10</v>
      </c>
      <c r="V1" s="23"/>
      <c r="W1" s="24"/>
    </row>
    <row r="2" spans="1:23" ht="12.75">
      <c r="A2" s="27"/>
      <c r="B2" s="27"/>
      <c r="C2" s="28"/>
      <c r="D2" s="29"/>
      <c r="E2" s="29"/>
      <c r="F2" s="29"/>
      <c r="G2" s="30" t="s">
        <v>11</v>
      </c>
      <c r="H2" s="30"/>
      <c r="I2" s="23" t="s">
        <v>12</v>
      </c>
      <c r="J2" s="23"/>
      <c r="K2" s="24"/>
      <c r="L2" s="25">
        <v>150</v>
      </c>
      <c r="M2" s="27"/>
      <c r="N2" s="27"/>
      <c r="O2" s="28"/>
      <c r="P2" s="29"/>
      <c r="Q2" s="29"/>
      <c r="R2" s="29"/>
      <c r="S2" s="30" t="s">
        <v>11</v>
      </c>
      <c r="T2" s="30"/>
      <c r="U2" s="23" t="s">
        <v>13</v>
      </c>
      <c r="V2" s="23"/>
      <c r="W2" s="24"/>
    </row>
    <row r="3" spans="1:23" ht="4.5" customHeight="1">
      <c r="A3" s="75"/>
      <c r="B3" s="76"/>
      <c r="C3" s="77"/>
      <c r="D3" s="78"/>
      <c r="E3" s="79"/>
      <c r="F3" s="80"/>
      <c r="G3" s="81"/>
      <c r="H3" s="81"/>
      <c r="I3" s="77"/>
      <c r="J3" s="76"/>
      <c r="K3" s="82"/>
      <c r="L3" s="74"/>
      <c r="M3" s="75"/>
      <c r="N3" s="76"/>
      <c r="O3" s="77"/>
      <c r="P3" s="78"/>
      <c r="Q3" s="79"/>
      <c r="R3" s="80"/>
      <c r="S3" s="81"/>
      <c r="T3" s="81"/>
      <c r="U3" s="77"/>
      <c r="V3" s="76"/>
      <c r="W3" s="82"/>
    </row>
    <row r="4" spans="1:23" s="37" customFormat="1" ht="12.75" customHeight="1">
      <c r="A4" s="83"/>
      <c r="B4" s="84"/>
      <c r="C4" s="85"/>
      <c r="D4" s="86"/>
      <c r="E4" s="33" t="s">
        <v>14</v>
      </c>
      <c r="F4" s="87" t="s">
        <v>623</v>
      </c>
      <c r="G4" s="88"/>
      <c r="H4" s="89"/>
      <c r="I4" s="39"/>
      <c r="J4" s="216"/>
      <c r="K4" s="174"/>
      <c r="L4" s="91"/>
      <c r="M4" s="83"/>
      <c r="N4" s="84"/>
      <c r="O4" s="85"/>
      <c r="P4" s="86"/>
      <c r="Q4" s="33" t="s">
        <v>14</v>
      </c>
      <c r="R4" s="87" t="s">
        <v>1421</v>
      </c>
      <c r="S4" s="88"/>
      <c r="T4" s="89"/>
      <c r="U4" s="39"/>
      <c r="V4" s="216"/>
      <c r="W4" s="174"/>
    </row>
    <row r="5" spans="1:23" s="37" customFormat="1" ht="12.75" customHeight="1">
      <c r="A5" s="83"/>
      <c r="B5" s="84"/>
      <c r="C5" s="85"/>
      <c r="D5" s="86"/>
      <c r="E5" s="38" t="s">
        <v>15</v>
      </c>
      <c r="F5" s="87" t="s">
        <v>188</v>
      </c>
      <c r="G5" s="92"/>
      <c r="H5" s="89"/>
      <c r="I5" s="41"/>
      <c r="J5" s="21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218"/>
      <c r="L5" s="91"/>
      <c r="M5" s="83"/>
      <c r="N5" s="84"/>
      <c r="O5" s="85"/>
      <c r="P5" s="86"/>
      <c r="Q5" s="38" t="s">
        <v>15</v>
      </c>
      <c r="R5" s="93" t="s">
        <v>769</v>
      </c>
      <c r="S5" s="92"/>
      <c r="T5" s="89"/>
      <c r="U5" s="41"/>
      <c r="V5" s="217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14.1</v>
      </c>
      <c r="W5" s="218"/>
    </row>
    <row r="6" spans="1:23" s="37" customFormat="1" ht="12.75" customHeight="1">
      <c r="A6" s="83"/>
      <c r="B6" s="84"/>
      <c r="C6" s="85"/>
      <c r="D6" s="86"/>
      <c r="E6" s="38" t="s">
        <v>16</v>
      </c>
      <c r="F6" s="87" t="s">
        <v>1108</v>
      </c>
      <c r="G6" s="88"/>
      <c r="H6" s="89"/>
      <c r="I6" s="219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J6" s="217" t="str">
        <f>IF(J5="","","+")</f>
        <v>+</v>
      </c>
      <c r="K6" s="220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16.1</v>
      </c>
      <c r="L6" s="91"/>
      <c r="M6" s="83"/>
      <c r="N6" s="84"/>
      <c r="O6" s="85"/>
      <c r="P6" s="86"/>
      <c r="Q6" s="38" t="s">
        <v>16</v>
      </c>
      <c r="R6" s="93" t="s">
        <v>62</v>
      </c>
      <c r="S6" s="88"/>
      <c r="T6" s="89"/>
      <c r="U6" s="219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11.1</v>
      </c>
      <c r="V6" s="217" t="str">
        <f>IF(V5="","","+")</f>
        <v>+</v>
      </c>
      <c r="W6" s="220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8.1</v>
      </c>
    </row>
    <row r="7" spans="1:23" s="37" customFormat="1" ht="12.75" customHeight="1">
      <c r="A7" s="83"/>
      <c r="B7" s="84"/>
      <c r="C7" s="85"/>
      <c r="D7" s="86"/>
      <c r="E7" s="33" t="s">
        <v>17</v>
      </c>
      <c r="F7" s="87" t="s">
        <v>1422</v>
      </c>
      <c r="G7" s="88"/>
      <c r="H7" s="89"/>
      <c r="I7" s="41"/>
      <c r="J7" s="217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K7" s="218"/>
      <c r="L7" s="91"/>
      <c r="M7" s="83"/>
      <c r="N7" s="84"/>
      <c r="O7" s="85"/>
      <c r="P7" s="86"/>
      <c r="Q7" s="33" t="s">
        <v>17</v>
      </c>
      <c r="R7" s="87" t="s">
        <v>938</v>
      </c>
      <c r="S7" s="88"/>
      <c r="T7" s="89"/>
      <c r="U7" s="41"/>
      <c r="V7" s="217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218"/>
    </row>
    <row r="8" spans="1:23" s="37" customFormat="1" ht="12.75" customHeight="1">
      <c r="A8" s="94" t="s">
        <v>14</v>
      </c>
      <c r="B8" s="102" t="s">
        <v>1423</v>
      </c>
      <c r="C8" s="85"/>
      <c r="D8" s="86"/>
      <c r="E8" s="96"/>
      <c r="F8" s="88"/>
      <c r="G8" s="33" t="s">
        <v>14</v>
      </c>
      <c r="H8" s="97" t="s">
        <v>411</v>
      </c>
      <c r="I8" s="88"/>
      <c r="J8" s="92"/>
      <c r="K8" s="90"/>
      <c r="L8" s="91"/>
      <c r="M8" s="94" t="s">
        <v>14</v>
      </c>
      <c r="N8" s="95" t="s">
        <v>817</v>
      </c>
      <c r="O8" s="85"/>
      <c r="P8" s="86"/>
      <c r="Q8" s="96"/>
      <c r="R8" s="88"/>
      <c r="S8" s="33" t="s">
        <v>14</v>
      </c>
      <c r="T8" s="97" t="s">
        <v>133</v>
      </c>
      <c r="U8" s="88"/>
      <c r="V8" s="92"/>
      <c r="W8" s="90"/>
    </row>
    <row r="9" spans="1:23" s="37" customFormat="1" ht="12.75" customHeight="1">
      <c r="A9" s="98" t="s">
        <v>15</v>
      </c>
      <c r="B9" s="95" t="s">
        <v>1265</v>
      </c>
      <c r="C9" s="99"/>
      <c r="D9" s="86"/>
      <c r="E9" s="96"/>
      <c r="F9" s="100"/>
      <c r="G9" s="38" t="s">
        <v>15</v>
      </c>
      <c r="H9" s="97" t="s">
        <v>882</v>
      </c>
      <c r="I9" s="88"/>
      <c r="J9" s="92"/>
      <c r="K9" s="90"/>
      <c r="L9" s="91"/>
      <c r="M9" s="98" t="s">
        <v>15</v>
      </c>
      <c r="N9" s="95" t="s">
        <v>120</v>
      </c>
      <c r="O9" s="99"/>
      <c r="P9" s="86"/>
      <c r="Q9" s="96"/>
      <c r="R9" s="100"/>
      <c r="S9" s="38" t="s">
        <v>15</v>
      </c>
      <c r="T9" s="97" t="s">
        <v>1143</v>
      </c>
      <c r="U9" s="88"/>
      <c r="V9" s="92"/>
      <c r="W9" s="90"/>
    </row>
    <row r="10" spans="1:23" s="37" customFormat="1" ht="12.75" customHeight="1">
      <c r="A10" s="98" t="s">
        <v>16</v>
      </c>
      <c r="B10" s="95" t="s">
        <v>1424</v>
      </c>
      <c r="C10" s="85"/>
      <c r="D10" s="86"/>
      <c r="E10" s="96"/>
      <c r="F10" s="100"/>
      <c r="G10" s="38" t="s">
        <v>16</v>
      </c>
      <c r="H10" s="97" t="s">
        <v>45</v>
      </c>
      <c r="I10" s="88"/>
      <c r="J10" s="88"/>
      <c r="K10" s="90"/>
      <c r="L10" s="91"/>
      <c r="M10" s="98" t="s">
        <v>16</v>
      </c>
      <c r="N10" s="95" t="s">
        <v>296</v>
      </c>
      <c r="O10" s="85"/>
      <c r="P10" s="86"/>
      <c r="Q10" s="96"/>
      <c r="R10" s="100"/>
      <c r="S10" s="38" t="s">
        <v>16</v>
      </c>
      <c r="T10" s="97" t="s">
        <v>1425</v>
      </c>
      <c r="U10" s="88"/>
      <c r="V10" s="88"/>
      <c r="W10" s="90"/>
    </row>
    <row r="11" spans="1:23" s="37" customFormat="1" ht="12.75" customHeight="1">
      <c r="A11" s="94" t="s">
        <v>17</v>
      </c>
      <c r="B11" s="102" t="s">
        <v>125</v>
      </c>
      <c r="C11" s="99"/>
      <c r="D11" s="86"/>
      <c r="E11" s="96"/>
      <c r="F11" s="88"/>
      <c r="G11" s="33" t="s">
        <v>17</v>
      </c>
      <c r="H11" s="97" t="s">
        <v>1177</v>
      </c>
      <c r="I11" s="88"/>
      <c r="J11" s="101" t="s">
        <v>106</v>
      </c>
      <c r="K11" s="90"/>
      <c r="L11" s="91"/>
      <c r="M11" s="94" t="s">
        <v>17</v>
      </c>
      <c r="N11" s="95" t="s">
        <v>1426</v>
      </c>
      <c r="O11" s="99"/>
      <c r="P11" s="86"/>
      <c r="Q11" s="96"/>
      <c r="R11" s="88"/>
      <c r="S11" s="33" t="s">
        <v>17</v>
      </c>
      <c r="T11" s="97" t="s">
        <v>105</v>
      </c>
      <c r="U11" s="88"/>
      <c r="V11" s="101" t="s">
        <v>106</v>
      </c>
      <c r="W11" s="90"/>
    </row>
    <row r="12" spans="1:23" s="37" customFormat="1" ht="12.75" customHeight="1">
      <c r="A12" s="103"/>
      <c r="B12" s="99"/>
      <c r="C12" s="99"/>
      <c r="D12" s="86"/>
      <c r="E12" s="33" t="s">
        <v>14</v>
      </c>
      <c r="F12" s="87" t="s">
        <v>804</v>
      </c>
      <c r="G12" s="88"/>
      <c r="H12" s="104"/>
      <c r="I12" s="105" t="s">
        <v>19</v>
      </c>
      <c r="J12" s="106" t="s">
        <v>1427</v>
      </c>
      <c r="K12" s="90"/>
      <c r="L12" s="91"/>
      <c r="M12" s="103"/>
      <c r="N12" s="99"/>
      <c r="O12" s="99"/>
      <c r="P12" s="86"/>
      <c r="Q12" s="33" t="s">
        <v>14</v>
      </c>
      <c r="R12" s="87" t="s">
        <v>859</v>
      </c>
      <c r="S12" s="88"/>
      <c r="T12" s="104"/>
      <c r="U12" s="105" t="s">
        <v>19</v>
      </c>
      <c r="V12" s="106" t="s">
        <v>1428</v>
      </c>
      <c r="W12" s="90"/>
    </row>
    <row r="13" spans="1:23" s="37" customFormat="1" ht="12.75" customHeight="1">
      <c r="A13" s="83"/>
      <c r="B13" s="107" t="s">
        <v>21</v>
      </c>
      <c r="C13" s="85"/>
      <c r="D13" s="86"/>
      <c r="E13" s="38" t="s">
        <v>15</v>
      </c>
      <c r="F13" s="87" t="s">
        <v>629</v>
      </c>
      <c r="G13" s="88"/>
      <c r="H13" s="89"/>
      <c r="I13" s="105" t="s">
        <v>22</v>
      </c>
      <c r="J13" s="108" t="s">
        <v>1427</v>
      </c>
      <c r="K13" s="90"/>
      <c r="L13" s="91"/>
      <c r="M13" s="83"/>
      <c r="N13" s="107" t="s">
        <v>21</v>
      </c>
      <c r="O13" s="85"/>
      <c r="P13" s="86"/>
      <c r="Q13" s="38" t="s">
        <v>15</v>
      </c>
      <c r="R13" s="87" t="s">
        <v>844</v>
      </c>
      <c r="S13" s="88"/>
      <c r="T13" s="89"/>
      <c r="U13" s="105" t="s">
        <v>22</v>
      </c>
      <c r="V13" s="108" t="s">
        <v>1428</v>
      </c>
      <c r="W13" s="90"/>
    </row>
    <row r="14" spans="1:23" s="37" customFormat="1" ht="12.75" customHeight="1">
      <c r="A14" s="83"/>
      <c r="B14" s="107" t="s">
        <v>1429</v>
      </c>
      <c r="C14" s="85"/>
      <c r="D14" s="86"/>
      <c r="E14" s="38" t="s">
        <v>16</v>
      </c>
      <c r="F14" s="87" t="s">
        <v>763</v>
      </c>
      <c r="G14" s="92"/>
      <c r="H14" s="89"/>
      <c r="I14" s="105" t="s">
        <v>25</v>
      </c>
      <c r="J14" s="108" t="s">
        <v>1430</v>
      </c>
      <c r="K14" s="90"/>
      <c r="L14" s="91"/>
      <c r="M14" s="83"/>
      <c r="N14" s="107" t="s">
        <v>1431</v>
      </c>
      <c r="O14" s="85"/>
      <c r="P14" s="86"/>
      <c r="Q14" s="38" t="s">
        <v>16</v>
      </c>
      <c r="R14" s="87" t="s">
        <v>1345</v>
      </c>
      <c r="S14" s="92"/>
      <c r="T14" s="89"/>
      <c r="U14" s="105" t="s">
        <v>25</v>
      </c>
      <c r="V14" s="108" t="s">
        <v>1432</v>
      </c>
      <c r="W14" s="90"/>
    </row>
    <row r="15" spans="1:23" s="37" customFormat="1" ht="12.75" customHeight="1">
      <c r="A15" s="109"/>
      <c r="B15" s="110"/>
      <c r="C15" s="110"/>
      <c r="D15" s="86"/>
      <c r="E15" s="33" t="s">
        <v>17</v>
      </c>
      <c r="F15" s="95" t="s">
        <v>1433</v>
      </c>
      <c r="G15" s="110"/>
      <c r="H15" s="110"/>
      <c r="I15" s="111" t="s">
        <v>26</v>
      </c>
      <c r="J15" s="108" t="s">
        <v>1430</v>
      </c>
      <c r="K15" s="112"/>
      <c r="L15" s="113"/>
      <c r="M15" s="109"/>
      <c r="N15" s="110"/>
      <c r="O15" s="110"/>
      <c r="P15" s="86"/>
      <c r="Q15" s="33" t="s">
        <v>17</v>
      </c>
      <c r="R15" s="95" t="s">
        <v>1434</v>
      </c>
      <c r="S15" s="110"/>
      <c r="T15" s="110"/>
      <c r="U15" s="111" t="s">
        <v>26</v>
      </c>
      <c r="V15" s="108" t="s">
        <v>1432</v>
      </c>
      <c r="W15" s="112"/>
    </row>
    <row r="16" spans="1:23" ht="4.5" customHeight="1">
      <c r="A16" s="114"/>
      <c r="B16" s="115"/>
      <c r="C16" s="116"/>
      <c r="D16" s="117"/>
      <c r="E16" s="118"/>
      <c r="F16" s="119"/>
      <c r="G16" s="120"/>
      <c r="H16" s="120"/>
      <c r="I16" s="116"/>
      <c r="J16" s="115"/>
      <c r="K16" s="121"/>
      <c r="L16" s="122"/>
      <c r="M16" s="114"/>
      <c r="N16" s="115"/>
      <c r="O16" s="116"/>
      <c r="P16" s="117"/>
      <c r="Q16" s="118"/>
      <c r="R16" s="119"/>
      <c r="S16" s="120"/>
      <c r="T16" s="120"/>
      <c r="U16" s="116"/>
      <c r="V16" s="115"/>
      <c r="W16" s="121"/>
    </row>
    <row r="17" spans="1:23" ht="12.75" customHeight="1">
      <c r="A17" s="123"/>
      <c r="B17" s="123" t="s">
        <v>27</v>
      </c>
      <c r="C17" s="124"/>
      <c r="D17" s="125" t="s">
        <v>28</v>
      </c>
      <c r="E17" s="125" t="s">
        <v>29</v>
      </c>
      <c r="F17" s="125" t="s">
        <v>30</v>
      </c>
      <c r="G17" s="126" t="s">
        <v>31</v>
      </c>
      <c r="H17" s="127"/>
      <c r="I17" s="124" t="s">
        <v>32</v>
      </c>
      <c r="J17" s="125" t="s">
        <v>27</v>
      </c>
      <c r="K17" s="123" t="s">
        <v>33</v>
      </c>
      <c r="L17" s="25">
        <v>150</v>
      </c>
      <c r="M17" s="123"/>
      <c r="N17" s="123" t="s">
        <v>27</v>
      </c>
      <c r="O17" s="124"/>
      <c r="P17" s="125" t="s">
        <v>28</v>
      </c>
      <c r="Q17" s="125" t="s">
        <v>29</v>
      </c>
      <c r="R17" s="125" t="s">
        <v>30</v>
      </c>
      <c r="S17" s="126" t="s">
        <v>31</v>
      </c>
      <c r="T17" s="127"/>
      <c r="U17" s="124" t="s">
        <v>32</v>
      </c>
      <c r="V17" s="125" t="s">
        <v>27</v>
      </c>
      <c r="W17" s="128" t="s">
        <v>33</v>
      </c>
    </row>
    <row r="18" spans="1:23" ht="12.75">
      <c r="A18" s="129" t="s">
        <v>33</v>
      </c>
      <c r="B18" s="155" t="s">
        <v>34</v>
      </c>
      <c r="C18" s="156" t="s">
        <v>35</v>
      </c>
      <c r="D18" s="157" t="s">
        <v>36</v>
      </c>
      <c r="E18" s="157" t="s">
        <v>37</v>
      </c>
      <c r="F18" s="157"/>
      <c r="G18" s="132" t="s">
        <v>35</v>
      </c>
      <c r="H18" s="132" t="s">
        <v>32</v>
      </c>
      <c r="I18" s="130"/>
      <c r="J18" s="129" t="s">
        <v>34</v>
      </c>
      <c r="K18" s="129"/>
      <c r="L18" s="25">
        <v>150</v>
      </c>
      <c r="M18" s="129" t="s">
        <v>33</v>
      </c>
      <c r="N18" s="129" t="s">
        <v>34</v>
      </c>
      <c r="O18" s="130" t="s">
        <v>35</v>
      </c>
      <c r="P18" s="131" t="s">
        <v>36</v>
      </c>
      <c r="Q18" s="131" t="s">
        <v>37</v>
      </c>
      <c r="R18" s="131"/>
      <c r="S18" s="132" t="s">
        <v>35</v>
      </c>
      <c r="T18" s="132" t="s">
        <v>32</v>
      </c>
      <c r="U18" s="130"/>
      <c r="V18" s="129" t="s">
        <v>34</v>
      </c>
      <c r="W18" s="133"/>
    </row>
    <row r="19" spans="1:23" ht="16.5" customHeight="1">
      <c r="A19" s="134">
        <v>3.40625</v>
      </c>
      <c r="B19" s="135">
        <v>10</v>
      </c>
      <c r="C19" s="136">
        <v>1</v>
      </c>
      <c r="D19" s="247" t="s">
        <v>48</v>
      </c>
      <c r="E19" s="137" t="s">
        <v>25</v>
      </c>
      <c r="F19" s="143">
        <v>9</v>
      </c>
      <c r="G19" s="139">
        <v>50</v>
      </c>
      <c r="H19" s="139"/>
      <c r="I19" s="140">
        <v>2</v>
      </c>
      <c r="J19" s="141">
        <v>0</v>
      </c>
      <c r="K19" s="142">
        <v>-3.40625</v>
      </c>
      <c r="L19" s="25"/>
      <c r="M19" s="134">
        <v>0.1875</v>
      </c>
      <c r="N19" s="135">
        <v>4</v>
      </c>
      <c r="O19" s="136">
        <v>1</v>
      </c>
      <c r="P19" s="247" t="s">
        <v>48</v>
      </c>
      <c r="Q19" s="137" t="s">
        <v>19</v>
      </c>
      <c r="R19" s="143">
        <v>10</v>
      </c>
      <c r="S19" s="139">
        <v>620</v>
      </c>
      <c r="T19" s="139"/>
      <c r="U19" s="140">
        <v>2</v>
      </c>
      <c r="V19" s="141">
        <v>6</v>
      </c>
      <c r="W19" s="244">
        <v>-0.1875</v>
      </c>
    </row>
    <row r="20" spans="1:23" ht="16.5" customHeight="1">
      <c r="A20" s="134">
        <v>-1.0625</v>
      </c>
      <c r="B20" s="135">
        <v>2</v>
      </c>
      <c r="C20" s="136">
        <v>6</v>
      </c>
      <c r="D20" s="247" t="s">
        <v>128</v>
      </c>
      <c r="E20" s="137" t="s">
        <v>19</v>
      </c>
      <c r="F20" s="143">
        <v>7</v>
      </c>
      <c r="G20" s="139"/>
      <c r="H20" s="139">
        <v>100</v>
      </c>
      <c r="I20" s="140">
        <v>3</v>
      </c>
      <c r="J20" s="141">
        <v>8</v>
      </c>
      <c r="K20" s="142">
        <v>1.0625</v>
      </c>
      <c r="L20" s="25"/>
      <c r="M20" s="134">
        <v>-11.8125</v>
      </c>
      <c r="N20" s="135">
        <v>0</v>
      </c>
      <c r="O20" s="136">
        <v>6</v>
      </c>
      <c r="P20" s="247" t="s">
        <v>48</v>
      </c>
      <c r="Q20" s="137" t="s">
        <v>19</v>
      </c>
      <c r="R20" s="143">
        <v>9</v>
      </c>
      <c r="S20" s="139"/>
      <c r="T20" s="139">
        <v>100</v>
      </c>
      <c r="U20" s="140">
        <v>3</v>
      </c>
      <c r="V20" s="141">
        <v>10</v>
      </c>
      <c r="W20" s="244">
        <v>11.8125</v>
      </c>
    </row>
    <row r="21" spans="1:23" ht="16.5" customHeight="1">
      <c r="A21" s="134">
        <v>0.59375</v>
      </c>
      <c r="B21" s="135">
        <v>7</v>
      </c>
      <c r="C21" s="136">
        <v>11</v>
      </c>
      <c r="D21" s="159" t="s">
        <v>55</v>
      </c>
      <c r="E21" s="137" t="s">
        <v>22</v>
      </c>
      <c r="F21" s="143">
        <v>6</v>
      </c>
      <c r="G21" s="139"/>
      <c r="H21" s="139">
        <v>50</v>
      </c>
      <c r="I21" s="140">
        <v>8</v>
      </c>
      <c r="J21" s="141">
        <v>3</v>
      </c>
      <c r="K21" s="134">
        <v>-0.59375</v>
      </c>
      <c r="L21" s="246"/>
      <c r="M21" s="134">
        <v>0.1875</v>
      </c>
      <c r="N21" s="135">
        <v>4</v>
      </c>
      <c r="O21" s="136">
        <v>11</v>
      </c>
      <c r="P21" s="158" t="s">
        <v>48</v>
      </c>
      <c r="Q21" s="137" t="s">
        <v>19</v>
      </c>
      <c r="R21" s="143">
        <v>10</v>
      </c>
      <c r="S21" s="139">
        <v>620</v>
      </c>
      <c r="T21" s="139"/>
      <c r="U21" s="140">
        <v>8</v>
      </c>
      <c r="V21" s="141">
        <v>6</v>
      </c>
      <c r="W21" s="244">
        <v>-0.1875</v>
      </c>
    </row>
    <row r="22" spans="1:23" ht="16.5" customHeight="1">
      <c r="A22" s="134">
        <v>0.59375</v>
      </c>
      <c r="B22" s="135">
        <v>7</v>
      </c>
      <c r="C22" s="136">
        <v>5</v>
      </c>
      <c r="D22" s="158" t="s">
        <v>128</v>
      </c>
      <c r="E22" s="137" t="s">
        <v>19</v>
      </c>
      <c r="F22" s="143">
        <v>8</v>
      </c>
      <c r="G22" s="139"/>
      <c r="H22" s="139">
        <v>50</v>
      </c>
      <c r="I22" s="140">
        <v>10</v>
      </c>
      <c r="J22" s="141">
        <v>3</v>
      </c>
      <c r="K22" s="142">
        <v>-0.59375</v>
      </c>
      <c r="L22" s="25"/>
      <c r="M22" s="134">
        <v>0.1875</v>
      </c>
      <c r="N22" s="135">
        <v>4</v>
      </c>
      <c r="O22" s="136">
        <v>5</v>
      </c>
      <c r="P22" s="158" t="s">
        <v>48</v>
      </c>
      <c r="Q22" s="137" t="s">
        <v>19</v>
      </c>
      <c r="R22" s="143">
        <v>10</v>
      </c>
      <c r="S22" s="139">
        <v>620</v>
      </c>
      <c r="T22" s="139"/>
      <c r="U22" s="140">
        <v>10</v>
      </c>
      <c r="V22" s="141">
        <v>6</v>
      </c>
      <c r="W22" s="244">
        <v>-0.1875</v>
      </c>
    </row>
    <row r="23" spans="1:23" ht="16.5" customHeight="1">
      <c r="A23" s="134">
        <v>-0.5625</v>
      </c>
      <c r="B23" s="135">
        <v>4</v>
      </c>
      <c r="C23" s="136">
        <v>7</v>
      </c>
      <c r="D23" s="159" t="s">
        <v>55</v>
      </c>
      <c r="E23" s="137" t="s">
        <v>25</v>
      </c>
      <c r="F23" s="143">
        <v>7</v>
      </c>
      <c r="G23" s="139"/>
      <c r="H23" s="139">
        <v>90</v>
      </c>
      <c r="I23" s="140">
        <v>9</v>
      </c>
      <c r="J23" s="141">
        <v>6</v>
      </c>
      <c r="K23" s="142">
        <v>0.5625</v>
      </c>
      <c r="L23" s="25"/>
      <c r="M23" s="134">
        <v>1.1875</v>
      </c>
      <c r="N23" s="135">
        <v>9</v>
      </c>
      <c r="O23" s="136">
        <v>7</v>
      </c>
      <c r="P23" s="158" t="s">
        <v>48</v>
      </c>
      <c r="Q23" s="137" t="s">
        <v>19</v>
      </c>
      <c r="R23" s="143">
        <v>11</v>
      </c>
      <c r="S23" s="139">
        <v>650</v>
      </c>
      <c r="T23" s="139"/>
      <c r="U23" s="140">
        <v>9</v>
      </c>
      <c r="V23" s="141">
        <v>1</v>
      </c>
      <c r="W23" s="244">
        <v>-1.1875</v>
      </c>
    </row>
    <row r="24" spans="1:23" ht="16.5" customHeight="1">
      <c r="A24" s="134">
        <v>-1.375</v>
      </c>
      <c r="B24" s="135">
        <v>0</v>
      </c>
      <c r="C24" s="136">
        <v>4</v>
      </c>
      <c r="D24" s="158" t="s">
        <v>144</v>
      </c>
      <c r="E24" s="137" t="s">
        <v>25</v>
      </c>
      <c r="F24" s="143">
        <v>8</v>
      </c>
      <c r="G24" s="139"/>
      <c r="H24" s="139">
        <v>110</v>
      </c>
      <c r="I24" s="140">
        <v>12</v>
      </c>
      <c r="J24" s="141">
        <v>10</v>
      </c>
      <c r="K24" s="142">
        <v>1.375</v>
      </c>
      <c r="L24" s="25"/>
      <c r="M24" s="134">
        <v>1.1875</v>
      </c>
      <c r="N24" s="135">
        <v>9</v>
      </c>
      <c r="O24" s="136">
        <v>4</v>
      </c>
      <c r="P24" s="158" t="s">
        <v>48</v>
      </c>
      <c r="Q24" s="137" t="s">
        <v>19</v>
      </c>
      <c r="R24" s="143">
        <v>11</v>
      </c>
      <c r="S24" s="139">
        <v>650</v>
      </c>
      <c r="T24" s="139"/>
      <c r="U24" s="140">
        <v>12</v>
      </c>
      <c r="V24" s="141">
        <v>1</v>
      </c>
      <c r="W24" s="244">
        <v>-1.1875</v>
      </c>
    </row>
    <row r="25" spans="1:23" s="37" customFormat="1" ht="30" customHeight="1">
      <c r="A25" s="26"/>
      <c r="B25" s="26"/>
      <c r="C25" s="50"/>
      <c r="D25" s="26"/>
      <c r="E25" s="26"/>
      <c r="F25" s="26"/>
      <c r="G25" s="26"/>
      <c r="H25" s="26"/>
      <c r="I25" s="50"/>
      <c r="J25" s="26"/>
      <c r="K25" s="24"/>
      <c r="L25" s="49"/>
      <c r="M25" s="26"/>
      <c r="N25" s="26"/>
      <c r="O25" s="50"/>
      <c r="P25" s="26"/>
      <c r="Q25" s="26"/>
      <c r="R25" s="26"/>
      <c r="S25" s="26"/>
      <c r="T25" s="26"/>
      <c r="U25" s="50"/>
      <c r="V25" s="26"/>
      <c r="W25" s="26"/>
    </row>
    <row r="26" spans="1:23" s="37" customFormat="1" ht="15">
      <c r="A26" s="17"/>
      <c r="B26" s="18" t="s">
        <v>5</v>
      </c>
      <c r="C26" s="19"/>
      <c r="D26" s="18"/>
      <c r="E26" s="20" t="s">
        <v>39</v>
      </c>
      <c r="F26" s="21"/>
      <c r="G26" s="22" t="s">
        <v>7</v>
      </c>
      <c r="H26" s="22"/>
      <c r="I26" s="23" t="s">
        <v>40</v>
      </c>
      <c r="J26" s="23"/>
      <c r="K26" s="24"/>
      <c r="L26" s="25">
        <v>150</v>
      </c>
      <c r="M26" s="17"/>
      <c r="N26" s="18" t="s">
        <v>5</v>
      </c>
      <c r="O26" s="19"/>
      <c r="P26" s="18"/>
      <c r="Q26" s="20" t="s">
        <v>41</v>
      </c>
      <c r="R26" s="21"/>
      <c r="S26" s="22" t="s">
        <v>7</v>
      </c>
      <c r="T26" s="22"/>
      <c r="U26" s="23" t="s">
        <v>42</v>
      </c>
      <c r="V26" s="23"/>
      <c r="W26" s="24"/>
    </row>
    <row r="27" spans="1:23" s="37" customFormat="1" ht="12.75">
      <c r="A27" s="27"/>
      <c r="B27" s="27"/>
      <c r="C27" s="28"/>
      <c r="D27" s="29"/>
      <c r="E27" s="29"/>
      <c r="F27" s="29"/>
      <c r="G27" s="30" t="s">
        <v>11</v>
      </c>
      <c r="H27" s="30"/>
      <c r="I27" s="23" t="s">
        <v>43</v>
      </c>
      <c r="J27" s="23"/>
      <c r="K27" s="24"/>
      <c r="L27" s="25">
        <v>150</v>
      </c>
      <c r="M27" s="27"/>
      <c r="N27" s="27"/>
      <c r="O27" s="28"/>
      <c r="P27" s="29"/>
      <c r="Q27" s="29"/>
      <c r="R27" s="29"/>
      <c r="S27" s="30" t="s">
        <v>11</v>
      </c>
      <c r="T27" s="30"/>
      <c r="U27" s="23" t="s">
        <v>44</v>
      </c>
      <c r="V27" s="23"/>
      <c r="W27" s="24"/>
    </row>
    <row r="28" spans="1:23" s="37" customFormat="1" ht="4.5" customHeight="1">
      <c r="A28" s="75"/>
      <c r="B28" s="76"/>
      <c r="C28" s="77"/>
      <c r="D28" s="78"/>
      <c r="E28" s="79"/>
      <c r="F28" s="80"/>
      <c r="G28" s="81"/>
      <c r="H28" s="81"/>
      <c r="I28" s="77"/>
      <c r="J28" s="76"/>
      <c r="K28" s="82"/>
      <c r="L28" s="74"/>
      <c r="M28" s="75"/>
      <c r="N28" s="76"/>
      <c r="O28" s="77"/>
      <c r="P28" s="78"/>
      <c r="Q28" s="79"/>
      <c r="R28" s="80"/>
      <c r="S28" s="81"/>
      <c r="T28" s="81"/>
      <c r="U28" s="77"/>
      <c r="V28" s="76"/>
      <c r="W28" s="82"/>
    </row>
    <row r="29" spans="1:23" s="37" customFormat="1" ht="12.75" customHeight="1">
      <c r="A29" s="83"/>
      <c r="B29" s="84"/>
      <c r="C29" s="85"/>
      <c r="D29" s="86"/>
      <c r="E29" s="33" t="s">
        <v>14</v>
      </c>
      <c r="F29" s="87" t="s">
        <v>1435</v>
      </c>
      <c r="G29" s="88"/>
      <c r="H29" s="89"/>
      <c r="I29" s="39"/>
      <c r="J29" s="216"/>
      <c r="K29" s="174"/>
      <c r="L29" s="91"/>
      <c r="M29" s="83"/>
      <c r="N29" s="84"/>
      <c r="O29" s="85"/>
      <c r="P29" s="86"/>
      <c r="Q29" s="33" t="s">
        <v>14</v>
      </c>
      <c r="R29" s="87" t="s">
        <v>563</v>
      </c>
      <c r="S29" s="88"/>
      <c r="T29" s="89"/>
      <c r="U29" s="39"/>
      <c r="V29" s="216"/>
      <c r="W29" s="174"/>
    </row>
    <row r="30" spans="1:23" s="37" customFormat="1" ht="12.75" customHeight="1">
      <c r="A30" s="83"/>
      <c r="B30" s="84"/>
      <c r="C30" s="85"/>
      <c r="D30" s="86"/>
      <c r="E30" s="38" t="s">
        <v>15</v>
      </c>
      <c r="F30" s="87" t="s">
        <v>396</v>
      </c>
      <c r="G30" s="92"/>
      <c r="H30" s="89"/>
      <c r="I30" s="41"/>
      <c r="J30" s="217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7.1</v>
      </c>
      <c r="K30" s="218"/>
      <c r="L30" s="91"/>
      <c r="M30" s="83"/>
      <c r="N30" s="84"/>
      <c r="O30" s="85"/>
      <c r="P30" s="86"/>
      <c r="Q30" s="38" t="s">
        <v>15</v>
      </c>
      <c r="R30" s="87" t="s">
        <v>1436</v>
      </c>
      <c r="S30" s="92"/>
      <c r="T30" s="89"/>
      <c r="U30" s="41"/>
      <c r="V30" s="217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17.1</v>
      </c>
      <c r="W30" s="218"/>
    </row>
    <row r="31" spans="1:23" s="37" customFormat="1" ht="12.75" customHeight="1">
      <c r="A31" s="83"/>
      <c r="B31" s="84"/>
      <c r="C31" s="85"/>
      <c r="D31" s="86"/>
      <c r="E31" s="38" t="s">
        <v>16</v>
      </c>
      <c r="F31" s="87" t="s">
        <v>658</v>
      </c>
      <c r="G31" s="88"/>
      <c r="H31" s="89"/>
      <c r="I31" s="219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10.1</v>
      </c>
      <c r="J31" s="217" t="str">
        <f>IF(J30="","","+")</f>
        <v>+</v>
      </c>
      <c r="K31" s="220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18.1</v>
      </c>
      <c r="L31" s="91"/>
      <c r="M31" s="83"/>
      <c r="N31" s="84"/>
      <c r="O31" s="85"/>
      <c r="P31" s="86"/>
      <c r="Q31" s="38" t="s">
        <v>16</v>
      </c>
      <c r="R31" s="87" t="s">
        <v>233</v>
      </c>
      <c r="S31" s="88"/>
      <c r="T31" s="89"/>
      <c r="U31" s="219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14.1</v>
      </c>
      <c r="V31" s="217" t="str">
        <f>IF(V30="","","+")</f>
        <v>+</v>
      </c>
      <c r="W31" s="220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0.1</v>
      </c>
    </row>
    <row r="32" spans="1:23" s="37" customFormat="1" ht="12.75" customHeight="1">
      <c r="A32" s="83"/>
      <c r="B32" s="84"/>
      <c r="C32" s="85"/>
      <c r="D32" s="86"/>
      <c r="E32" s="33" t="s">
        <v>17</v>
      </c>
      <c r="F32" s="87" t="s">
        <v>230</v>
      </c>
      <c r="G32" s="88"/>
      <c r="H32" s="89"/>
      <c r="I32" s="41"/>
      <c r="J32" s="217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5.1</v>
      </c>
      <c r="K32" s="218"/>
      <c r="L32" s="91"/>
      <c r="M32" s="83"/>
      <c r="N32" s="84"/>
      <c r="O32" s="85"/>
      <c r="P32" s="86"/>
      <c r="Q32" s="33" t="s">
        <v>17</v>
      </c>
      <c r="R32" s="87" t="s">
        <v>875</v>
      </c>
      <c r="S32" s="88"/>
      <c r="T32" s="89"/>
      <c r="U32" s="41"/>
      <c r="V32" s="217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9.1</v>
      </c>
      <c r="W32" s="218"/>
    </row>
    <row r="33" spans="1:23" s="37" customFormat="1" ht="12.75" customHeight="1">
      <c r="A33" s="94" t="s">
        <v>14</v>
      </c>
      <c r="B33" s="95" t="s">
        <v>984</v>
      </c>
      <c r="C33" s="85"/>
      <c r="D33" s="86"/>
      <c r="E33" s="96"/>
      <c r="F33" s="88"/>
      <c r="G33" s="33" t="s">
        <v>14</v>
      </c>
      <c r="H33" s="97" t="s">
        <v>1347</v>
      </c>
      <c r="I33" s="88"/>
      <c r="J33" s="92"/>
      <c r="K33" s="90"/>
      <c r="L33" s="91"/>
      <c r="M33" s="94" t="s">
        <v>14</v>
      </c>
      <c r="N33" s="95" t="s">
        <v>1437</v>
      </c>
      <c r="O33" s="85"/>
      <c r="P33" s="86"/>
      <c r="Q33" s="96"/>
      <c r="R33" s="88"/>
      <c r="S33" s="33" t="s">
        <v>14</v>
      </c>
      <c r="T33" s="144" t="s">
        <v>962</v>
      </c>
      <c r="U33" s="88"/>
      <c r="V33" s="92"/>
      <c r="W33" s="90"/>
    </row>
    <row r="34" spans="1:23" s="37" customFormat="1" ht="12.75" customHeight="1">
      <c r="A34" s="98" t="s">
        <v>15</v>
      </c>
      <c r="B34" s="102" t="s">
        <v>1438</v>
      </c>
      <c r="C34" s="99"/>
      <c r="D34" s="86"/>
      <c r="E34" s="96"/>
      <c r="F34" s="100"/>
      <c r="G34" s="38" t="s">
        <v>15</v>
      </c>
      <c r="H34" s="97" t="s">
        <v>1439</v>
      </c>
      <c r="I34" s="88"/>
      <c r="J34" s="92"/>
      <c r="K34" s="90"/>
      <c r="L34" s="91"/>
      <c r="M34" s="98" t="s">
        <v>15</v>
      </c>
      <c r="N34" s="102" t="s">
        <v>1133</v>
      </c>
      <c r="O34" s="99"/>
      <c r="P34" s="86"/>
      <c r="Q34" s="96"/>
      <c r="R34" s="100"/>
      <c r="S34" s="38" t="s">
        <v>15</v>
      </c>
      <c r="T34" s="97" t="s">
        <v>946</v>
      </c>
      <c r="U34" s="88"/>
      <c r="V34" s="92"/>
      <c r="W34" s="90"/>
    </row>
    <row r="35" spans="1:23" s="37" customFormat="1" ht="12.75" customHeight="1">
      <c r="A35" s="98" t="s">
        <v>16</v>
      </c>
      <c r="B35" s="95" t="s">
        <v>767</v>
      </c>
      <c r="C35" s="85"/>
      <c r="D35" s="86"/>
      <c r="E35" s="96"/>
      <c r="F35" s="100"/>
      <c r="G35" s="38" t="s">
        <v>16</v>
      </c>
      <c r="H35" s="97" t="s">
        <v>199</v>
      </c>
      <c r="I35" s="88"/>
      <c r="J35" s="88"/>
      <c r="K35" s="90"/>
      <c r="L35" s="91"/>
      <c r="M35" s="98" t="s">
        <v>16</v>
      </c>
      <c r="N35" s="95" t="s">
        <v>129</v>
      </c>
      <c r="O35" s="85"/>
      <c r="P35" s="86"/>
      <c r="Q35" s="96"/>
      <c r="R35" s="100"/>
      <c r="S35" s="38" t="s">
        <v>16</v>
      </c>
      <c r="T35" s="144" t="s">
        <v>564</v>
      </c>
      <c r="U35" s="88"/>
      <c r="V35" s="88"/>
      <c r="W35" s="90"/>
    </row>
    <row r="36" spans="1:23" s="37" customFormat="1" ht="12.75" customHeight="1">
      <c r="A36" s="94" t="s">
        <v>17</v>
      </c>
      <c r="B36" s="95" t="s">
        <v>1440</v>
      </c>
      <c r="C36" s="99"/>
      <c r="D36" s="86"/>
      <c r="E36" s="96"/>
      <c r="F36" s="88"/>
      <c r="G36" s="33" t="s">
        <v>17</v>
      </c>
      <c r="H36" s="97" t="s">
        <v>1441</v>
      </c>
      <c r="I36" s="88"/>
      <c r="J36" s="101" t="s">
        <v>106</v>
      </c>
      <c r="K36" s="90"/>
      <c r="L36" s="91"/>
      <c r="M36" s="94" t="s">
        <v>17</v>
      </c>
      <c r="N36" s="95" t="s">
        <v>849</v>
      </c>
      <c r="O36" s="99"/>
      <c r="P36" s="86"/>
      <c r="Q36" s="96"/>
      <c r="R36" s="88"/>
      <c r="S36" s="33" t="s">
        <v>17</v>
      </c>
      <c r="T36" s="97" t="s">
        <v>302</v>
      </c>
      <c r="U36" s="88"/>
      <c r="V36" s="101" t="s">
        <v>106</v>
      </c>
      <c r="W36" s="90"/>
    </row>
    <row r="37" spans="1:23" s="37" customFormat="1" ht="12.75" customHeight="1">
      <c r="A37" s="103"/>
      <c r="B37" s="99"/>
      <c r="C37" s="99"/>
      <c r="D37" s="86"/>
      <c r="E37" s="33" t="s">
        <v>14</v>
      </c>
      <c r="F37" s="87" t="s">
        <v>206</v>
      </c>
      <c r="G37" s="88"/>
      <c r="H37" s="104"/>
      <c r="I37" s="105" t="s">
        <v>19</v>
      </c>
      <c r="J37" s="106" t="s">
        <v>1442</v>
      </c>
      <c r="K37" s="90"/>
      <c r="L37" s="91"/>
      <c r="M37" s="103"/>
      <c r="N37" s="99"/>
      <c r="O37" s="99"/>
      <c r="P37" s="86"/>
      <c r="Q37" s="33" t="s">
        <v>14</v>
      </c>
      <c r="R37" s="87" t="s">
        <v>1443</v>
      </c>
      <c r="S37" s="88"/>
      <c r="T37" s="104"/>
      <c r="U37" s="105" t="s">
        <v>19</v>
      </c>
      <c r="V37" s="106" t="s">
        <v>1444</v>
      </c>
      <c r="W37" s="90"/>
    </row>
    <row r="38" spans="1:23" s="37" customFormat="1" ht="12.75" customHeight="1">
      <c r="A38" s="83"/>
      <c r="B38" s="107" t="s">
        <v>21</v>
      </c>
      <c r="C38" s="85"/>
      <c r="D38" s="86"/>
      <c r="E38" s="38" t="s">
        <v>15</v>
      </c>
      <c r="F38" s="87" t="s">
        <v>535</v>
      </c>
      <c r="G38" s="88"/>
      <c r="H38" s="89"/>
      <c r="I38" s="105" t="s">
        <v>22</v>
      </c>
      <c r="J38" s="108" t="s">
        <v>1442</v>
      </c>
      <c r="K38" s="90"/>
      <c r="L38" s="91"/>
      <c r="M38" s="83"/>
      <c r="N38" s="107" t="s">
        <v>21</v>
      </c>
      <c r="O38" s="85"/>
      <c r="P38" s="86"/>
      <c r="Q38" s="38" t="s">
        <v>15</v>
      </c>
      <c r="R38" s="87" t="s">
        <v>489</v>
      </c>
      <c r="S38" s="88"/>
      <c r="T38" s="89"/>
      <c r="U38" s="105" t="s">
        <v>22</v>
      </c>
      <c r="V38" s="108" t="s">
        <v>1445</v>
      </c>
      <c r="W38" s="90"/>
    </row>
    <row r="39" spans="1:23" s="37" customFormat="1" ht="12.75" customHeight="1">
      <c r="A39" s="83"/>
      <c r="B39" s="107" t="s">
        <v>1446</v>
      </c>
      <c r="C39" s="85"/>
      <c r="D39" s="86"/>
      <c r="E39" s="38" t="s">
        <v>16</v>
      </c>
      <c r="F39" s="93" t="s">
        <v>1447</v>
      </c>
      <c r="G39" s="92"/>
      <c r="H39" s="89"/>
      <c r="I39" s="105" t="s">
        <v>25</v>
      </c>
      <c r="J39" s="108" t="s">
        <v>1448</v>
      </c>
      <c r="K39" s="90"/>
      <c r="L39" s="91"/>
      <c r="M39" s="83"/>
      <c r="N39" s="107" t="s">
        <v>1449</v>
      </c>
      <c r="O39" s="85"/>
      <c r="P39" s="86"/>
      <c r="Q39" s="38" t="s">
        <v>16</v>
      </c>
      <c r="R39" s="87" t="s">
        <v>1450</v>
      </c>
      <c r="S39" s="92"/>
      <c r="T39" s="89"/>
      <c r="U39" s="105" t="s">
        <v>25</v>
      </c>
      <c r="V39" s="108" t="s">
        <v>1451</v>
      </c>
      <c r="W39" s="90"/>
    </row>
    <row r="40" spans="1:23" s="37" customFormat="1" ht="12.75" customHeight="1">
      <c r="A40" s="109"/>
      <c r="B40" s="110"/>
      <c r="C40" s="110"/>
      <c r="D40" s="86"/>
      <c r="E40" s="33" t="s">
        <v>17</v>
      </c>
      <c r="F40" s="95" t="s">
        <v>396</v>
      </c>
      <c r="G40" s="110"/>
      <c r="H40" s="110"/>
      <c r="I40" s="111" t="s">
        <v>26</v>
      </c>
      <c r="J40" s="108" t="s">
        <v>1452</v>
      </c>
      <c r="K40" s="112"/>
      <c r="L40" s="113"/>
      <c r="M40" s="109"/>
      <c r="N40" s="110"/>
      <c r="O40" s="110"/>
      <c r="P40" s="86"/>
      <c r="Q40" s="33" t="s">
        <v>17</v>
      </c>
      <c r="R40" s="95" t="s">
        <v>1453</v>
      </c>
      <c r="S40" s="110"/>
      <c r="T40" s="110"/>
      <c r="U40" s="111" t="s">
        <v>26</v>
      </c>
      <c r="V40" s="108" t="s">
        <v>1451</v>
      </c>
      <c r="W40" s="112"/>
    </row>
    <row r="41" spans="1:23" ht="4.5" customHeight="1">
      <c r="A41" s="114"/>
      <c r="B41" s="115"/>
      <c r="C41" s="116"/>
      <c r="D41" s="117"/>
      <c r="E41" s="118"/>
      <c r="F41" s="119"/>
      <c r="G41" s="120"/>
      <c r="H41" s="120"/>
      <c r="I41" s="116"/>
      <c r="J41" s="115"/>
      <c r="K41" s="121"/>
      <c r="L41" s="122"/>
      <c r="M41" s="114"/>
      <c r="N41" s="115"/>
      <c r="O41" s="116"/>
      <c r="P41" s="117"/>
      <c r="Q41" s="118"/>
      <c r="R41" s="119"/>
      <c r="S41" s="120"/>
      <c r="T41" s="120"/>
      <c r="U41" s="116"/>
      <c r="V41" s="115"/>
      <c r="W41" s="121"/>
    </row>
    <row r="42" spans="1:23" ht="12.75" customHeight="1">
      <c r="A42" s="123"/>
      <c r="B42" s="123" t="s">
        <v>27</v>
      </c>
      <c r="C42" s="124"/>
      <c r="D42" s="125" t="s">
        <v>28</v>
      </c>
      <c r="E42" s="125" t="s">
        <v>29</v>
      </c>
      <c r="F42" s="125" t="s">
        <v>30</v>
      </c>
      <c r="G42" s="126" t="s">
        <v>31</v>
      </c>
      <c r="H42" s="127"/>
      <c r="I42" s="124" t="s">
        <v>32</v>
      </c>
      <c r="J42" s="125" t="s">
        <v>27</v>
      </c>
      <c r="K42" s="123" t="s">
        <v>33</v>
      </c>
      <c r="L42" s="25">
        <v>150</v>
      </c>
      <c r="M42" s="123"/>
      <c r="N42" s="123" t="s">
        <v>27</v>
      </c>
      <c r="O42" s="124"/>
      <c r="P42" s="125" t="s">
        <v>28</v>
      </c>
      <c r="Q42" s="125" t="s">
        <v>29</v>
      </c>
      <c r="R42" s="125" t="s">
        <v>30</v>
      </c>
      <c r="S42" s="126" t="s">
        <v>31</v>
      </c>
      <c r="T42" s="127"/>
      <c r="U42" s="124" t="s">
        <v>32</v>
      </c>
      <c r="V42" s="125" t="s">
        <v>27</v>
      </c>
      <c r="W42" s="128" t="s">
        <v>33</v>
      </c>
    </row>
    <row r="43" spans="1:23" ht="12.75">
      <c r="A43" s="129" t="s">
        <v>33</v>
      </c>
      <c r="B43" s="129" t="s">
        <v>34</v>
      </c>
      <c r="C43" s="130" t="s">
        <v>35</v>
      </c>
      <c r="D43" s="131" t="s">
        <v>36</v>
      </c>
      <c r="E43" s="131" t="s">
        <v>37</v>
      </c>
      <c r="F43" s="131"/>
      <c r="G43" s="132" t="s">
        <v>35</v>
      </c>
      <c r="H43" s="132" t="s">
        <v>32</v>
      </c>
      <c r="I43" s="130"/>
      <c r="J43" s="129" t="s">
        <v>34</v>
      </c>
      <c r="K43" s="129"/>
      <c r="L43" s="25">
        <v>150</v>
      </c>
      <c r="M43" s="129" t="s">
        <v>33</v>
      </c>
      <c r="N43" s="129" t="s">
        <v>34</v>
      </c>
      <c r="O43" s="130" t="s">
        <v>35</v>
      </c>
      <c r="P43" s="131" t="s">
        <v>36</v>
      </c>
      <c r="Q43" s="131" t="s">
        <v>37</v>
      </c>
      <c r="R43" s="131"/>
      <c r="S43" s="132" t="s">
        <v>35</v>
      </c>
      <c r="T43" s="132" t="s">
        <v>32</v>
      </c>
      <c r="U43" s="130"/>
      <c r="V43" s="129" t="s">
        <v>34</v>
      </c>
      <c r="W43" s="133"/>
    </row>
    <row r="44" spans="1:23" ht="16.5" customHeight="1">
      <c r="A44" s="134">
        <v>0.8125</v>
      </c>
      <c r="B44" s="135">
        <v>9</v>
      </c>
      <c r="C44" s="136">
        <v>3</v>
      </c>
      <c r="D44" s="255" t="s">
        <v>38</v>
      </c>
      <c r="E44" s="137" t="s">
        <v>26</v>
      </c>
      <c r="F44" s="143">
        <v>10</v>
      </c>
      <c r="G44" s="139"/>
      <c r="H44" s="139">
        <v>630</v>
      </c>
      <c r="I44" s="140">
        <v>4</v>
      </c>
      <c r="J44" s="141">
        <v>1</v>
      </c>
      <c r="K44" s="248">
        <v>-0.8125</v>
      </c>
      <c r="L44" s="25"/>
      <c r="M44" s="134">
        <v>-10.84375</v>
      </c>
      <c r="N44" s="135">
        <v>0</v>
      </c>
      <c r="O44" s="136">
        <v>3</v>
      </c>
      <c r="P44" s="159" t="s">
        <v>38</v>
      </c>
      <c r="Q44" s="137" t="s">
        <v>19</v>
      </c>
      <c r="R44" s="143">
        <v>8</v>
      </c>
      <c r="S44" s="139"/>
      <c r="T44" s="139">
        <v>100</v>
      </c>
      <c r="U44" s="136">
        <v>4</v>
      </c>
      <c r="V44" s="141">
        <v>10</v>
      </c>
      <c r="W44" s="244">
        <v>10.84375</v>
      </c>
    </row>
    <row r="45" spans="1:23" ht="16.5" customHeight="1">
      <c r="A45" s="134">
        <v>-0.1875</v>
      </c>
      <c r="B45" s="135">
        <v>3</v>
      </c>
      <c r="C45" s="136">
        <v>1</v>
      </c>
      <c r="D45" s="255" t="s">
        <v>38</v>
      </c>
      <c r="E45" s="137" t="s">
        <v>25</v>
      </c>
      <c r="F45" s="143">
        <v>11</v>
      </c>
      <c r="G45" s="139"/>
      <c r="H45" s="139">
        <v>660</v>
      </c>
      <c r="I45" s="140">
        <v>9</v>
      </c>
      <c r="J45" s="141">
        <v>7</v>
      </c>
      <c r="K45" s="248">
        <v>0.1875</v>
      </c>
      <c r="L45" s="25"/>
      <c r="M45" s="134">
        <v>-7.125</v>
      </c>
      <c r="N45" s="135">
        <v>2</v>
      </c>
      <c r="O45" s="136">
        <v>1</v>
      </c>
      <c r="P45" s="255" t="s">
        <v>54</v>
      </c>
      <c r="Q45" s="137" t="s">
        <v>19</v>
      </c>
      <c r="R45" s="143">
        <v>10</v>
      </c>
      <c r="S45" s="139">
        <v>180</v>
      </c>
      <c r="T45" s="139"/>
      <c r="U45" s="136">
        <v>9</v>
      </c>
      <c r="V45" s="141">
        <v>8</v>
      </c>
      <c r="W45" s="244">
        <v>7.125</v>
      </c>
    </row>
    <row r="46" spans="1:23" ht="16.5" customHeight="1">
      <c r="A46" s="134">
        <v>0.8125</v>
      </c>
      <c r="B46" s="135">
        <v>9</v>
      </c>
      <c r="C46" s="136">
        <v>6</v>
      </c>
      <c r="D46" s="255" t="s">
        <v>38</v>
      </c>
      <c r="E46" s="137" t="s">
        <v>26</v>
      </c>
      <c r="F46" s="143">
        <v>10</v>
      </c>
      <c r="G46" s="139"/>
      <c r="H46" s="139">
        <v>630</v>
      </c>
      <c r="I46" s="140">
        <v>7</v>
      </c>
      <c r="J46" s="141">
        <v>1</v>
      </c>
      <c r="K46" s="248">
        <v>-0.8125</v>
      </c>
      <c r="L46" s="25"/>
      <c r="M46" s="134">
        <v>1.75</v>
      </c>
      <c r="N46" s="135">
        <v>6</v>
      </c>
      <c r="O46" s="136">
        <v>6</v>
      </c>
      <c r="P46" s="255" t="s">
        <v>38</v>
      </c>
      <c r="Q46" s="137" t="s">
        <v>19</v>
      </c>
      <c r="R46" s="143">
        <v>9</v>
      </c>
      <c r="S46" s="139">
        <v>600</v>
      </c>
      <c r="T46" s="139"/>
      <c r="U46" s="136">
        <v>7</v>
      </c>
      <c r="V46" s="141">
        <v>4</v>
      </c>
      <c r="W46" s="244">
        <v>-1.75</v>
      </c>
    </row>
    <row r="47" spans="1:23" ht="16.5" customHeight="1">
      <c r="A47" s="134">
        <v>-0.1875</v>
      </c>
      <c r="B47" s="135">
        <v>3</v>
      </c>
      <c r="C47" s="136">
        <v>2</v>
      </c>
      <c r="D47" s="255" t="s">
        <v>38</v>
      </c>
      <c r="E47" s="137" t="s">
        <v>25</v>
      </c>
      <c r="F47" s="143">
        <v>11</v>
      </c>
      <c r="G47" s="139"/>
      <c r="H47" s="139">
        <v>660</v>
      </c>
      <c r="I47" s="140">
        <v>12</v>
      </c>
      <c r="J47" s="141">
        <v>7</v>
      </c>
      <c r="K47" s="248">
        <v>0.1875</v>
      </c>
      <c r="L47" s="25"/>
      <c r="M47" s="134">
        <v>1.75</v>
      </c>
      <c r="N47" s="135">
        <v>6</v>
      </c>
      <c r="O47" s="136">
        <v>2</v>
      </c>
      <c r="P47" s="159" t="s">
        <v>38</v>
      </c>
      <c r="Q47" s="137" t="s">
        <v>19</v>
      </c>
      <c r="R47" s="143">
        <v>9</v>
      </c>
      <c r="S47" s="139">
        <v>600</v>
      </c>
      <c r="T47" s="139"/>
      <c r="U47" s="136">
        <v>12</v>
      </c>
      <c r="V47" s="141">
        <v>4</v>
      </c>
      <c r="W47" s="244">
        <v>-1.75</v>
      </c>
    </row>
    <row r="48" spans="1:23" ht="16.5" customHeight="1">
      <c r="A48" s="134">
        <v>-0.1875</v>
      </c>
      <c r="B48" s="135">
        <v>3</v>
      </c>
      <c r="C48" s="136">
        <v>10</v>
      </c>
      <c r="D48" s="255" t="s">
        <v>38</v>
      </c>
      <c r="E48" s="137" t="s">
        <v>25</v>
      </c>
      <c r="F48" s="143">
        <v>11</v>
      </c>
      <c r="G48" s="139"/>
      <c r="H48" s="139">
        <v>660</v>
      </c>
      <c r="I48" s="140">
        <v>11</v>
      </c>
      <c r="J48" s="141">
        <v>7</v>
      </c>
      <c r="K48" s="248">
        <v>0.1875</v>
      </c>
      <c r="L48" s="25"/>
      <c r="M48" s="134">
        <v>2.71875</v>
      </c>
      <c r="N48" s="135">
        <v>10</v>
      </c>
      <c r="O48" s="136">
        <v>10</v>
      </c>
      <c r="P48" s="159" t="s">
        <v>38</v>
      </c>
      <c r="Q48" s="137" t="s">
        <v>19</v>
      </c>
      <c r="R48" s="143">
        <v>10</v>
      </c>
      <c r="S48" s="139">
        <v>630</v>
      </c>
      <c r="T48" s="139"/>
      <c r="U48" s="136">
        <v>11</v>
      </c>
      <c r="V48" s="141">
        <v>0</v>
      </c>
      <c r="W48" s="244">
        <v>-2.71875</v>
      </c>
    </row>
    <row r="49" spans="1:23" ht="16.5" customHeight="1">
      <c r="A49" s="134">
        <v>-0.1875</v>
      </c>
      <c r="B49" s="135">
        <v>3</v>
      </c>
      <c r="C49" s="136">
        <v>8</v>
      </c>
      <c r="D49" s="255" t="s">
        <v>38</v>
      </c>
      <c r="E49" s="137" t="s">
        <v>26</v>
      </c>
      <c r="F49" s="143">
        <v>11</v>
      </c>
      <c r="G49" s="139"/>
      <c r="H49" s="139">
        <v>660</v>
      </c>
      <c r="I49" s="140">
        <v>5</v>
      </c>
      <c r="J49" s="141">
        <v>7</v>
      </c>
      <c r="K49" s="248">
        <v>0.1875</v>
      </c>
      <c r="L49" s="25"/>
      <c r="M49" s="134">
        <v>1.75</v>
      </c>
      <c r="N49" s="135">
        <v>6</v>
      </c>
      <c r="O49" s="136">
        <v>8</v>
      </c>
      <c r="P49" s="159" t="s">
        <v>38</v>
      </c>
      <c r="Q49" s="137" t="s">
        <v>19</v>
      </c>
      <c r="R49" s="143">
        <v>9</v>
      </c>
      <c r="S49" s="139">
        <v>600</v>
      </c>
      <c r="T49" s="139"/>
      <c r="U49" s="136">
        <v>5</v>
      </c>
      <c r="V49" s="141">
        <v>4</v>
      </c>
      <c r="W49" s="244">
        <v>-1.75</v>
      </c>
    </row>
    <row r="50" spans="1:23" s="37" customFormat="1" ht="9.75" customHeight="1">
      <c r="A50" s="26"/>
      <c r="B50" s="26"/>
      <c r="C50" s="50"/>
      <c r="D50" s="26"/>
      <c r="E50" s="26"/>
      <c r="F50" s="26"/>
      <c r="G50" s="26"/>
      <c r="H50" s="26"/>
      <c r="I50" s="50"/>
      <c r="J50" s="26"/>
      <c r="K50" s="26"/>
      <c r="L50" s="49"/>
      <c r="M50" s="26"/>
      <c r="N50" s="26"/>
      <c r="O50" s="50"/>
      <c r="P50" s="26"/>
      <c r="Q50" s="26"/>
      <c r="R50" s="26"/>
      <c r="S50" s="26"/>
      <c r="T50" s="26"/>
      <c r="U50" s="50"/>
      <c r="V50" s="26"/>
      <c r="W50" s="26"/>
    </row>
    <row r="51" spans="1:23" s="37" customFormat="1" ht="15">
      <c r="A51" s="17"/>
      <c r="B51" s="18" t="s">
        <v>5</v>
      </c>
      <c r="C51" s="19"/>
      <c r="D51" s="18"/>
      <c r="E51" s="20" t="s">
        <v>50</v>
      </c>
      <c r="F51" s="21"/>
      <c r="G51" s="22" t="s">
        <v>7</v>
      </c>
      <c r="H51" s="22"/>
      <c r="I51" s="23" t="s">
        <v>8</v>
      </c>
      <c r="J51" s="23"/>
      <c r="K51" s="24"/>
      <c r="L51" s="25">
        <v>150</v>
      </c>
      <c r="M51" s="17"/>
      <c r="N51" s="18" t="s">
        <v>5</v>
      </c>
      <c r="O51" s="19"/>
      <c r="P51" s="18"/>
      <c r="Q51" s="20" t="s">
        <v>51</v>
      </c>
      <c r="R51" s="21"/>
      <c r="S51" s="22" t="s">
        <v>7</v>
      </c>
      <c r="T51" s="22"/>
      <c r="U51" s="23" t="s">
        <v>10</v>
      </c>
      <c r="V51" s="23"/>
      <c r="W51" s="24"/>
    </row>
    <row r="52" spans="1:23" s="37" customFormat="1" ht="12.75">
      <c r="A52" s="27"/>
      <c r="B52" s="27"/>
      <c r="C52" s="28"/>
      <c r="D52" s="29"/>
      <c r="E52" s="29"/>
      <c r="F52" s="29"/>
      <c r="G52" s="30" t="s">
        <v>11</v>
      </c>
      <c r="H52" s="30"/>
      <c r="I52" s="23" t="s">
        <v>13</v>
      </c>
      <c r="J52" s="23"/>
      <c r="K52" s="24"/>
      <c r="L52" s="25">
        <v>150</v>
      </c>
      <c r="M52" s="27"/>
      <c r="N52" s="27"/>
      <c r="O52" s="28"/>
      <c r="P52" s="29"/>
      <c r="Q52" s="29"/>
      <c r="R52" s="29"/>
      <c r="S52" s="30" t="s">
        <v>11</v>
      </c>
      <c r="T52" s="30"/>
      <c r="U52" s="23" t="s">
        <v>43</v>
      </c>
      <c r="V52" s="23"/>
      <c r="W52" s="24"/>
    </row>
    <row r="53" spans="1:23" s="37" customFormat="1" ht="4.5" customHeight="1">
      <c r="A53" s="75"/>
      <c r="B53" s="76"/>
      <c r="C53" s="77"/>
      <c r="D53" s="78"/>
      <c r="E53" s="79"/>
      <c r="F53" s="80"/>
      <c r="G53" s="81"/>
      <c r="H53" s="81"/>
      <c r="I53" s="77"/>
      <c r="J53" s="76"/>
      <c r="K53" s="82"/>
      <c r="L53" s="74"/>
      <c r="M53" s="75"/>
      <c r="N53" s="76"/>
      <c r="O53" s="77"/>
      <c r="P53" s="78"/>
      <c r="Q53" s="79"/>
      <c r="R53" s="80"/>
      <c r="S53" s="81"/>
      <c r="T53" s="81"/>
      <c r="U53" s="77"/>
      <c r="V53" s="76"/>
      <c r="W53" s="82"/>
    </row>
    <row r="54" spans="1:23" s="37" customFormat="1" ht="12.75" customHeight="1">
      <c r="A54" s="83"/>
      <c r="B54" s="84"/>
      <c r="C54" s="85"/>
      <c r="D54" s="86"/>
      <c r="E54" s="33" t="s">
        <v>14</v>
      </c>
      <c r="F54" s="87" t="s">
        <v>1454</v>
      </c>
      <c r="G54" s="88"/>
      <c r="H54" s="89"/>
      <c r="I54" s="39"/>
      <c r="J54" s="216"/>
      <c r="K54" s="174"/>
      <c r="L54" s="91"/>
      <c r="M54" s="83"/>
      <c r="N54" s="84"/>
      <c r="O54" s="85"/>
      <c r="P54" s="86"/>
      <c r="Q54" s="33" t="s">
        <v>14</v>
      </c>
      <c r="R54" s="87" t="s">
        <v>1455</v>
      </c>
      <c r="S54" s="88"/>
      <c r="T54" s="89"/>
      <c r="U54" s="39"/>
      <c r="V54" s="216"/>
      <c r="W54" s="174"/>
    </row>
    <row r="55" spans="1:23" s="37" customFormat="1" ht="12.75" customHeight="1">
      <c r="A55" s="83"/>
      <c r="B55" s="84"/>
      <c r="C55" s="85"/>
      <c r="D55" s="86"/>
      <c r="E55" s="38" t="s">
        <v>15</v>
      </c>
      <c r="F55" s="87" t="s">
        <v>602</v>
      </c>
      <c r="G55" s="92"/>
      <c r="H55" s="89"/>
      <c r="I55" s="41"/>
      <c r="J55" s="217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2.1</v>
      </c>
      <c r="K55" s="218"/>
      <c r="L55" s="91"/>
      <c r="M55" s="83"/>
      <c r="N55" s="84"/>
      <c r="O55" s="85"/>
      <c r="P55" s="86"/>
      <c r="Q55" s="38" t="s">
        <v>15</v>
      </c>
      <c r="R55" s="87" t="s">
        <v>12</v>
      </c>
      <c r="S55" s="92"/>
      <c r="T55" s="89"/>
      <c r="U55" s="41"/>
      <c r="V55" s="217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9.1</v>
      </c>
      <c r="W55" s="218"/>
    </row>
    <row r="56" spans="1:23" s="37" customFormat="1" ht="12.75" customHeight="1">
      <c r="A56" s="83"/>
      <c r="B56" s="84"/>
      <c r="C56" s="85"/>
      <c r="D56" s="86"/>
      <c r="E56" s="38" t="s">
        <v>16</v>
      </c>
      <c r="F56" s="87" t="s">
        <v>831</v>
      </c>
      <c r="G56" s="88"/>
      <c r="H56" s="89"/>
      <c r="I56" s="219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12.1</v>
      </c>
      <c r="J56" s="217" t="str">
        <f>IF(J55="","","+")</f>
        <v>+</v>
      </c>
      <c r="K56" s="220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11.1</v>
      </c>
      <c r="L56" s="91"/>
      <c r="M56" s="83"/>
      <c r="N56" s="84"/>
      <c r="O56" s="85"/>
      <c r="P56" s="86"/>
      <c r="Q56" s="38" t="s">
        <v>16</v>
      </c>
      <c r="R56" s="87" t="s">
        <v>1031</v>
      </c>
      <c r="S56" s="88"/>
      <c r="T56" s="89"/>
      <c r="U56" s="219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7.1</v>
      </c>
      <c r="V56" s="217" t="str">
        <f>IF(V55="","","+")</f>
        <v>+</v>
      </c>
      <c r="W56" s="220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10.1</v>
      </c>
    </row>
    <row r="57" spans="1:23" s="37" customFormat="1" ht="12.75" customHeight="1">
      <c r="A57" s="83"/>
      <c r="B57" s="84"/>
      <c r="C57" s="85"/>
      <c r="D57" s="86"/>
      <c r="E57" s="33" t="s">
        <v>17</v>
      </c>
      <c r="F57" s="93" t="s">
        <v>125</v>
      </c>
      <c r="G57" s="88"/>
      <c r="H57" s="89"/>
      <c r="I57" s="41"/>
      <c r="J57" s="217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15.1</v>
      </c>
      <c r="K57" s="218"/>
      <c r="L57" s="91"/>
      <c r="M57" s="83"/>
      <c r="N57" s="84"/>
      <c r="O57" s="85"/>
      <c r="P57" s="86"/>
      <c r="Q57" s="33" t="s">
        <v>17</v>
      </c>
      <c r="R57" s="87" t="s">
        <v>1456</v>
      </c>
      <c r="S57" s="88"/>
      <c r="T57" s="89"/>
      <c r="U57" s="41"/>
      <c r="V57" s="217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14.1</v>
      </c>
      <c r="W57" s="218"/>
    </row>
    <row r="58" spans="1:23" s="37" customFormat="1" ht="12.75" customHeight="1">
      <c r="A58" s="94" t="s">
        <v>14</v>
      </c>
      <c r="B58" s="95" t="s">
        <v>140</v>
      </c>
      <c r="C58" s="85"/>
      <c r="D58" s="86"/>
      <c r="E58" s="96"/>
      <c r="F58" s="88"/>
      <c r="G58" s="33" t="s">
        <v>14</v>
      </c>
      <c r="H58" s="97" t="s">
        <v>216</v>
      </c>
      <c r="I58" s="88"/>
      <c r="J58" s="92"/>
      <c r="K58" s="90"/>
      <c r="L58" s="91"/>
      <c r="M58" s="94" t="s">
        <v>14</v>
      </c>
      <c r="N58" s="95" t="s">
        <v>1457</v>
      </c>
      <c r="O58" s="85"/>
      <c r="P58" s="86"/>
      <c r="Q58" s="96"/>
      <c r="R58" s="88"/>
      <c r="S58" s="33" t="s">
        <v>14</v>
      </c>
      <c r="T58" s="97" t="s">
        <v>1458</v>
      </c>
      <c r="U58" s="88"/>
      <c r="V58" s="92"/>
      <c r="W58" s="90"/>
    </row>
    <row r="59" spans="1:23" s="37" customFormat="1" ht="12.75" customHeight="1">
      <c r="A59" s="98" t="s">
        <v>15</v>
      </c>
      <c r="B59" s="95" t="s">
        <v>226</v>
      </c>
      <c r="C59" s="99"/>
      <c r="D59" s="86"/>
      <c r="E59" s="96"/>
      <c r="F59" s="100"/>
      <c r="G59" s="38" t="s">
        <v>15</v>
      </c>
      <c r="H59" s="97" t="s">
        <v>1459</v>
      </c>
      <c r="I59" s="88"/>
      <c r="J59" s="92"/>
      <c r="K59" s="90"/>
      <c r="L59" s="91"/>
      <c r="M59" s="98" t="s">
        <v>15</v>
      </c>
      <c r="N59" s="102" t="s">
        <v>1266</v>
      </c>
      <c r="O59" s="99"/>
      <c r="P59" s="86"/>
      <c r="Q59" s="96"/>
      <c r="R59" s="100"/>
      <c r="S59" s="38" t="s">
        <v>15</v>
      </c>
      <c r="T59" s="97" t="s">
        <v>501</v>
      </c>
      <c r="U59" s="88"/>
      <c r="V59" s="92"/>
      <c r="W59" s="90"/>
    </row>
    <row r="60" spans="1:23" s="37" customFormat="1" ht="12.75" customHeight="1">
      <c r="A60" s="98" t="s">
        <v>16</v>
      </c>
      <c r="B60" s="95" t="s">
        <v>1257</v>
      </c>
      <c r="C60" s="85"/>
      <c r="D60" s="86"/>
      <c r="E60" s="96"/>
      <c r="F60" s="100"/>
      <c r="G60" s="38" t="s">
        <v>16</v>
      </c>
      <c r="H60" s="97" t="s">
        <v>75</v>
      </c>
      <c r="I60" s="88"/>
      <c r="J60" s="88"/>
      <c r="K60" s="90"/>
      <c r="L60" s="91"/>
      <c r="M60" s="98" t="s">
        <v>16</v>
      </c>
      <c r="N60" s="95" t="s">
        <v>1460</v>
      </c>
      <c r="O60" s="85"/>
      <c r="P60" s="86"/>
      <c r="Q60" s="96"/>
      <c r="R60" s="100"/>
      <c r="S60" s="38" t="s">
        <v>16</v>
      </c>
      <c r="T60" s="97" t="s">
        <v>1053</v>
      </c>
      <c r="U60" s="88"/>
      <c r="V60" s="88"/>
      <c r="W60" s="90"/>
    </row>
    <row r="61" spans="1:23" s="37" customFormat="1" ht="12.75" customHeight="1">
      <c r="A61" s="94" t="s">
        <v>17</v>
      </c>
      <c r="B61" s="95" t="s">
        <v>1461</v>
      </c>
      <c r="C61" s="99"/>
      <c r="D61" s="86"/>
      <c r="E61" s="96"/>
      <c r="F61" s="88"/>
      <c r="G61" s="33" t="s">
        <v>17</v>
      </c>
      <c r="H61" s="97" t="s">
        <v>1462</v>
      </c>
      <c r="I61" s="88"/>
      <c r="J61" s="101" t="s">
        <v>106</v>
      </c>
      <c r="K61" s="90"/>
      <c r="L61" s="91"/>
      <c r="M61" s="94" t="s">
        <v>17</v>
      </c>
      <c r="N61" s="95" t="s">
        <v>660</v>
      </c>
      <c r="O61" s="99"/>
      <c r="P61" s="86"/>
      <c r="Q61" s="96"/>
      <c r="R61" s="88"/>
      <c r="S61" s="33" t="s">
        <v>17</v>
      </c>
      <c r="T61" s="97" t="s">
        <v>797</v>
      </c>
      <c r="U61" s="88"/>
      <c r="V61" s="101" t="s">
        <v>106</v>
      </c>
      <c r="W61" s="90"/>
    </row>
    <row r="62" spans="1:23" s="37" customFormat="1" ht="12.75" customHeight="1">
      <c r="A62" s="103"/>
      <c r="B62" s="99"/>
      <c r="C62" s="99"/>
      <c r="D62" s="86"/>
      <c r="E62" s="33" t="s">
        <v>14</v>
      </c>
      <c r="F62" s="87" t="s">
        <v>1463</v>
      </c>
      <c r="G62" s="88"/>
      <c r="H62" s="104"/>
      <c r="I62" s="105" t="s">
        <v>19</v>
      </c>
      <c r="J62" s="106" t="s">
        <v>1464</v>
      </c>
      <c r="K62" s="90"/>
      <c r="L62" s="91"/>
      <c r="M62" s="103"/>
      <c r="N62" s="99"/>
      <c r="O62" s="99"/>
      <c r="P62" s="86"/>
      <c r="Q62" s="33" t="s">
        <v>14</v>
      </c>
      <c r="R62" s="87" t="s">
        <v>230</v>
      </c>
      <c r="S62" s="88"/>
      <c r="T62" s="104"/>
      <c r="U62" s="105" t="s">
        <v>19</v>
      </c>
      <c r="V62" s="106" t="s">
        <v>1465</v>
      </c>
      <c r="W62" s="90"/>
    </row>
    <row r="63" spans="1:23" s="37" customFormat="1" ht="12.75" customHeight="1">
      <c r="A63" s="83"/>
      <c r="B63" s="107" t="s">
        <v>21</v>
      </c>
      <c r="C63" s="85"/>
      <c r="D63" s="86"/>
      <c r="E63" s="38" t="s">
        <v>15</v>
      </c>
      <c r="F63" s="87" t="s">
        <v>296</v>
      </c>
      <c r="G63" s="88"/>
      <c r="H63" s="89"/>
      <c r="I63" s="105" t="s">
        <v>22</v>
      </c>
      <c r="J63" s="108" t="s">
        <v>1464</v>
      </c>
      <c r="K63" s="90"/>
      <c r="L63" s="91"/>
      <c r="M63" s="83"/>
      <c r="N63" s="107" t="s">
        <v>21</v>
      </c>
      <c r="O63" s="85"/>
      <c r="P63" s="86"/>
      <c r="Q63" s="38" t="s">
        <v>15</v>
      </c>
      <c r="R63" s="87" t="s">
        <v>1466</v>
      </c>
      <c r="S63" s="88"/>
      <c r="T63" s="89"/>
      <c r="U63" s="105" t="s">
        <v>22</v>
      </c>
      <c r="V63" s="108" t="s">
        <v>1465</v>
      </c>
      <c r="W63" s="90"/>
    </row>
    <row r="64" spans="1:23" s="37" customFormat="1" ht="12.75" customHeight="1">
      <c r="A64" s="83"/>
      <c r="B64" s="107" t="s">
        <v>923</v>
      </c>
      <c r="C64" s="85"/>
      <c r="D64" s="86"/>
      <c r="E64" s="38" t="s">
        <v>16</v>
      </c>
      <c r="F64" s="87" t="s">
        <v>677</v>
      </c>
      <c r="G64" s="92"/>
      <c r="H64" s="89"/>
      <c r="I64" s="105" t="s">
        <v>25</v>
      </c>
      <c r="J64" s="108" t="s">
        <v>1467</v>
      </c>
      <c r="K64" s="90"/>
      <c r="L64" s="91"/>
      <c r="M64" s="83"/>
      <c r="N64" s="107" t="s">
        <v>1468</v>
      </c>
      <c r="O64" s="85"/>
      <c r="P64" s="86"/>
      <c r="Q64" s="38" t="s">
        <v>16</v>
      </c>
      <c r="R64" s="87" t="s">
        <v>148</v>
      </c>
      <c r="S64" s="92"/>
      <c r="T64" s="89"/>
      <c r="U64" s="105" t="s">
        <v>25</v>
      </c>
      <c r="V64" s="108" t="s">
        <v>1469</v>
      </c>
      <c r="W64" s="90"/>
    </row>
    <row r="65" spans="1:23" s="37" customFormat="1" ht="12.75" customHeight="1">
      <c r="A65" s="109"/>
      <c r="B65" s="110"/>
      <c r="C65" s="110"/>
      <c r="D65" s="86"/>
      <c r="E65" s="33" t="s">
        <v>17</v>
      </c>
      <c r="F65" s="95" t="s">
        <v>589</v>
      </c>
      <c r="G65" s="110"/>
      <c r="H65" s="110"/>
      <c r="I65" s="111" t="s">
        <v>26</v>
      </c>
      <c r="J65" s="108" t="s">
        <v>1467</v>
      </c>
      <c r="K65" s="112"/>
      <c r="L65" s="113"/>
      <c r="M65" s="109"/>
      <c r="N65" s="110"/>
      <c r="O65" s="110"/>
      <c r="P65" s="86"/>
      <c r="Q65" s="33" t="s">
        <v>17</v>
      </c>
      <c r="R65" s="95" t="s">
        <v>849</v>
      </c>
      <c r="S65" s="110"/>
      <c r="T65" s="110"/>
      <c r="U65" s="111" t="s">
        <v>26</v>
      </c>
      <c r="V65" s="108" t="s">
        <v>1470</v>
      </c>
      <c r="W65" s="112"/>
    </row>
    <row r="66" spans="1:23" ht="4.5" customHeight="1">
      <c r="A66" s="114"/>
      <c r="B66" s="115"/>
      <c r="C66" s="116"/>
      <c r="D66" s="117"/>
      <c r="E66" s="118"/>
      <c r="F66" s="119"/>
      <c r="G66" s="120"/>
      <c r="H66" s="120"/>
      <c r="I66" s="116"/>
      <c r="J66" s="115"/>
      <c r="K66" s="121"/>
      <c r="L66" s="122"/>
      <c r="M66" s="114"/>
      <c r="N66" s="115"/>
      <c r="O66" s="116"/>
      <c r="P66" s="117"/>
      <c r="Q66" s="118"/>
      <c r="R66" s="119"/>
      <c r="S66" s="120"/>
      <c r="T66" s="120"/>
      <c r="U66" s="116"/>
      <c r="V66" s="115"/>
      <c r="W66" s="121"/>
    </row>
    <row r="67" spans="1:23" ht="12.75" customHeight="1">
      <c r="A67" s="123"/>
      <c r="B67" s="123" t="s">
        <v>27</v>
      </c>
      <c r="C67" s="124"/>
      <c r="D67" s="125" t="s">
        <v>28</v>
      </c>
      <c r="E67" s="125" t="s">
        <v>29</v>
      </c>
      <c r="F67" s="125" t="s">
        <v>30</v>
      </c>
      <c r="G67" s="126" t="s">
        <v>31</v>
      </c>
      <c r="H67" s="127"/>
      <c r="I67" s="124" t="s">
        <v>32</v>
      </c>
      <c r="J67" s="125" t="s">
        <v>27</v>
      </c>
      <c r="K67" s="123" t="s">
        <v>33</v>
      </c>
      <c r="L67" s="25">
        <v>150</v>
      </c>
      <c r="M67" s="123"/>
      <c r="N67" s="123" t="s">
        <v>27</v>
      </c>
      <c r="O67" s="124"/>
      <c r="P67" s="125" t="s">
        <v>28</v>
      </c>
      <c r="Q67" s="125" t="s">
        <v>29</v>
      </c>
      <c r="R67" s="125" t="s">
        <v>30</v>
      </c>
      <c r="S67" s="126" t="s">
        <v>31</v>
      </c>
      <c r="T67" s="127"/>
      <c r="U67" s="124" t="s">
        <v>32</v>
      </c>
      <c r="V67" s="125" t="s">
        <v>27</v>
      </c>
      <c r="W67" s="128" t="s">
        <v>33</v>
      </c>
    </row>
    <row r="68" spans="1:23" ht="12.75">
      <c r="A68" s="129" t="s">
        <v>33</v>
      </c>
      <c r="B68" s="129" t="s">
        <v>34</v>
      </c>
      <c r="C68" s="130" t="s">
        <v>35</v>
      </c>
      <c r="D68" s="131" t="s">
        <v>36</v>
      </c>
      <c r="E68" s="131" t="s">
        <v>37</v>
      </c>
      <c r="F68" s="131"/>
      <c r="G68" s="132" t="s">
        <v>35</v>
      </c>
      <c r="H68" s="132" t="s">
        <v>32</v>
      </c>
      <c r="I68" s="130"/>
      <c r="J68" s="129" t="s">
        <v>34</v>
      </c>
      <c r="K68" s="129"/>
      <c r="L68" s="25">
        <v>150</v>
      </c>
      <c r="M68" s="129" t="s">
        <v>33</v>
      </c>
      <c r="N68" s="129" t="s">
        <v>34</v>
      </c>
      <c r="O68" s="130" t="s">
        <v>35</v>
      </c>
      <c r="P68" s="131" t="s">
        <v>36</v>
      </c>
      <c r="Q68" s="131" t="s">
        <v>37</v>
      </c>
      <c r="R68" s="131"/>
      <c r="S68" s="132" t="s">
        <v>35</v>
      </c>
      <c r="T68" s="132" t="s">
        <v>32</v>
      </c>
      <c r="U68" s="130"/>
      <c r="V68" s="129" t="s">
        <v>34</v>
      </c>
      <c r="W68" s="133"/>
    </row>
    <row r="69" spans="1:23" ht="16.5" customHeight="1">
      <c r="A69" s="134">
        <v>4.90625</v>
      </c>
      <c r="B69" s="135">
        <v>10</v>
      </c>
      <c r="C69" s="136">
        <v>5</v>
      </c>
      <c r="D69" s="158" t="s">
        <v>615</v>
      </c>
      <c r="E69" s="137" t="s">
        <v>22</v>
      </c>
      <c r="F69" s="143">
        <v>7</v>
      </c>
      <c r="G69" s="139">
        <v>70</v>
      </c>
      <c r="H69" s="139"/>
      <c r="I69" s="136">
        <v>6</v>
      </c>
      <c r="J69" s="141">
        <v>0</v>
      </c>
      <c r="K69" s="248">
        <v>-4.90625</v>
      </c>
      <c r="L69" s="25"/>
      <c r="M69" s="134">
        <v>2.53125</v>
      </c>
      <c r="N69" s="135">
        <v>6</v>
      </c>
      <c r="O69" s="136">
        <v>5</v>
      </c>
      <c r="P69" s="247" t="s">
        <v>114</v>
      </c>
      <c r="Q69" s="137" t="s">
        <v>19</v>
      </c>
      <c r="R69" s="143">
        <v>10</v>
      </c>
      <c r="S69" s="139">
        <v>130</v>
      </c>
      <c r="T69" s="139"/>
      <c r="U69" s="140">
        <v>6</v>
      </c>
      <c r="V69" s="141">
        <v>4</v>
      </c>
      <c r="W69" s="244">
        <v>-2.53125</v>
      </c>
    </row>
    <row r="70" spans="1:23" ht="16.5" customHeight="1">
      <c r="A70" s="134">
        <v>-0.0625</v>
      </c>
      <c r="B70" s="135">
        <v>6</v>
      </c>
      <c r="C70" s="136">
        <v>7</v>
      </c>
      <c r="D70" s="247" t="s">
        <v>49</v>
      </c>
      <c r="E70" s="137" t="s">
        <v>19</v>
      </c>
      <c r="F70" s="143">
        <v>7</v>
      </c>
      <c r="G70" s="139"/>
      <c r="H70" s="139">
        <v>100</v>
      </c>
      <c r="I70" s="136">
        <v>1</v>
      </c>
      <c r="J70" s="141">
        <v>4</v>
      </c>
      <c r="K70" s="248">
        <v>0.0625</v>
      </c>
      <c r="L70" s="25"/>
      <c r="M70" s="134">
        <v>3.53125</v>
      </c>
      <c r="N70" s="135">
        <v>10</v>
      </c>
      <c r="O70" s="136">
        <v>7</v>
      </c>
      <c r="P70" s="247" t="s">
        <v>137</v>
      </c>
      <c r="Q70" s="137" t="s">
        <v>22</v>
      </c>
      <c r="R70" s="143">
        <v>10</v>
      </c>
      <c r="S70" s="139">
        <v>170</v>
      </c>
      <c r="T70" s="139"/>
      <c r="U70" s="140">
        <v>1</v>
      </c>
      <c r="V70" s="141">
        <v>0</v>
      </c>
      <c r="W70" s="244">
        <v>-3.53125</v>
      </c>
    </row>
    <row r="71" spans="1:23" ht="16.5" customHeight="1">
      <c r="A71" s="134">
        <v>-0.0625</v>
      </c>
      <c r="B71" s="135">
        <v>6</v>
      </c>
      <c r="C71" s="136">
        <v>8</v>
      </c>
      <c r="D71" s="247" t="s">
        <v>49</v>
      </c>
      <c r="E71" s="137" t="s">
        <v>19</v>
      </c>
      <c r="F71" s="143">
        <v>7</v>
      </c>
      <c r="G71" s="139"/>
      <c r="H71" s="139">
        <v>100</v>
      </c>
      <c r="I71" s="136">
        <v>2</v>
      </c>
      <c r="J71" s="141">
        <v>4</v>
      </c>
      <c r="K71" s="248">
        <v>0.0625</v>
      </c>
      <c r="L71" s="25"/>
      <c r="M71" s="134">
        <v>2.53125</v>
      </c>
      <c r="N71" s="135">
        <v>8</v>
      </c>
      <c r="O71" s="136">
        <v>8</v>
      </c>
      <c r="P71" s="247" t="s">
        <v>144</v>
      </c>
      <c r="Q71" s="137" t="s">
        <v>22</v>
      </c>
      <c r="R71" s="143">
        <v>9</v>
      </c>
      <c r="S71" s="139">
        <v>140</v>
      </c>
      <c r="T71" s="139"/>
      <c r="U71" s="140">
        <v>2</v>
      </c>
      <c r="V71" s="141">
        <v>2</v>
      </c>
      <c r="W71" s="244">
        <v>-2.53125</v>
      </c>
    </row>
    <row r="72" spans="1:23" ht="16.5" customHeight="1">
      <c r="A72" s="134">
        <v>-0.0625</v>
      </c>
      <c r="B72" s="135">
        <v>6</v>
      </c>
      <c r="C72" s="136">
        <v>3</v>
      </c>
      <c r="D72" s="247" t="s">
        <v>49</v>
      </c>
      <c r="E72" s="137" t="s">
        <v>22</v>
      </c>
      <c r="F72" s="143">
        <v>7</v>
      </c>
      <c r="G72" s="139"/>
      <c r="H72" s="139">
        <v>100</v>
      </c>
      <c r="I72" s="136">
        <v>11</v>
      </c>
      <c r="J72" s="141">
        <v>4</v>
      </c>
      <c r="K72" s="248">
        <v>0.0625</v>
      </c>
      <c r="L72" s="25"/>
      <c r="M72" s="134">
        <v>-4.9375</v>
      </c>
      <c r="N72" s="135">
        <v>0</v>
      </c>
      <c r="O72" s="136">
        <v>3</v>
      </c>
      <c r="P72" s="255" t="s">
        <v>38</v>
      </c>
      <c r="Q72" s="137" t="s">
        <v>22</v>
      </c>
      <c r="R72" s="143">
        <v>6</v>
      </c>
      <c r="S72" s="139"/>
      <c r="T72" s="139">
        <v>150</v>
      </c>
      <c r="U72" s="140">
        <v>11</v>
      </c>
      <c r="V72" s="141">
        <v>10</v>
      </c>
      <c r="W72" s="244">
        <v>4.9375</v>
      </c>
    </row>
    <row r="73" spans="1:23" ht="16.5" customHeight="1">
      <c r="A73" s="134">
        <v>-3.03125</v>
      </c>
      <c r="B73" s="135">
        <v>0</v>
      </c>
      <c r="C73" s="136">
        <v>10</v>
      </c>
      <c r="D73" s="158" t="s">
        <v>56</v>
      </c>
      <c r="E73" s="137" t="s">
        <v>19</v>
      </c>
      <c r="F73" s="143">
        <v>7</v>
      </c>
      <c r="G73" s="139"/>
      <c r="H73" s="139">
        <v>200</v>
      </c>
      <c r="I73" s="136">
        <v>12</v>
      </c>
      <c r="J73" s="141">
        <v>10</v>
      </c>
      <c r="K73" s="248">
        <v>3.03125</v>
      </c>
      <c r="L73" s="25"/>
      <c r="M73" s="134">
        <v>-2.4375</v>
      </c>
      <c r="N73" s="135">
        <v>3</v>
      </c>
      <c r="O73" s="136">
        <v>10</v>
      </c>
      <c r="P73" s="247" t="s">
        <v>207</v>
      </c>
      <c r="Q73" s="137" t="s">
        <v>19</v>
      </c>
      <c r="R73" s="143">
        <v>10</v>
      </c>
      <c r="S73" s="139"/>
      <c r="T73" s="139">
        <v>50</v>
      </c>
      <c r="U73" s="140">
        <v>12</v>
      </c>
      <c r="V73" s="141">
        <v>7</v>
      </c>
      <c r="W73" s="244">
        <v>2.4375</v>
      </c>
    </row>
    <row r="74" spans="1:23" ht="16.5" customHeight="1">
      <c r="A74" s="134">
        <v>-0.0625</v>
      </c>
      <c r="B74" s="135">
        <v>2</v>
      </c>
      <c r="C74" s="136">
        <v>4</v>
      </c>
      <c r="D74" s="158" t="s">
        <v>590</v>
      </c>
      <c r="E74" s="137" t="s">
        <v>25</v>
      </c>
      <c r="F74" s="143">
        <v>9</v>
      </c>
      <c r="G74" s="139"/>
      <c r="H74" s="139">
        <v>110</v>
      </c>
      <c r="I74" s="136">
        <v>9</v>
      </c>
      <c r="J74" s="141">
        <v>8</v>
      </c>
      <c r="K74" s="248">
        <v>0.0625</v>
      </c>
      <c r="L74" s="25"/>
      <c r="M74" s="134">
        <v>-2.4375</v>
      </c>
      <c r="N74" s="135">
        <v>3</v>
      </c>
      <c r="O74" s="136">
        <v>4</v>
      </c>
      <c r="P74" s="247" t="s">
        <v>207</v>
      </c>
      <c r="Q74" s="137" t="s">
        <v>19</v>
      </c>
      <c r="R74" s="143">
        <v>10</v>
      </c>
      <c r="S74" s="139"/>
      <c r="T74" s="139">
        <v>50</v>
      </c>
      <c r="U74" s="140">
        <v>9</v>
      </c>
      <c r="V74" s="141">
        <v>7</v>
      </c>
      <c r="W74" s="244">
        <v>2.4375</v>
      </c>
    </row>
    <row r="75" spans="1:23" s="37" customFormat="1" ht="30" customHeight="1">
      <c r="A75" s="26"/>
      <c r="B75" s="26"/>
      <c r="C75" s="50"/>
      <c r="D75" s="26"/>
      <c r="E75" s="26"/>
      <c r="F75" s="26"/>
      <c r="G75" s="26"/>
      <c r="H75" s="26"/>
      <c r="I75" s="50"/>
      <c r="J75" s="26"/>
      <c r="K75" s="26"/>
      <c r="L75" s="49"/>
      <c r="M75" s="26"/>
      <c r="N75" s="26"/>
      <c r="O75" s="50"/>
      <c r="P75" s="26"/>
      <c r="Q75" s="26"/>
      <c r="R75" s="26"/>
      <c r="S75" s="26"/>
      <c r="T75" s="26"/>
      <c r="U75" s="50"/>
      <c r="V75" s="26"/>
      <c r="W75" s="26"/>
    </row>
    <row r="76" spans="1:23" s="37" customFormat="1" ht="15">
      <c r="A76" s="17"/>
      <c r="B76" s="18" t="s">
        <v>5</v>
      </c>
      <c r="C76" s="19"/>
      <c r="D76" s="18"/>
      <c r="E76" s="20" t="s">
        <v>57</v>
      </c>
      <c r="F76" s="21"/>
      <c r="G76" s="22" t="s">
        <v>7</v>
      </c>
      <c r="H76" s="22"/>
      <c r="I76" s="23" t="s">
        <v>40</v>
      </c>
      <c r="J76" s="23"/>
      <c r="K76" s="24"/>
      <c r="L76" s="25">
        <v>150</v>
      </c>
      <c r="M76" s="17"/>
      <c r="N76" s="18" t="s">
        <v>5</v>
      </c>
      <c r="O76" s="19"/>
      <c r="P76" s="18"/>
      <c r="Q76" s="20" t="s">
        <v>58</v>
      </c>
      <c r="R76" s="21"/>
      <c r="S76" s="22" t="s">
        <v>7</v>
      </c>
      <c r="T76" s="22"/>
      <c r="U76" s="23" t="s">
        <v>42</v>
      </c>
      <c r="V76" s="23"/>
      <c r="W76" s="24"/>
    </row>
    <row r="77" spans="1:23" s="37" customFormat="1" ht="12.75">
      <c r="A77" s="27"/>
      <c r="B77" s="27"/>
      <c r="C77" s="28"/>
      <c r="D77" s="29"/>
      <c r="E77" s="29"/>
      <c r="F77" s="29"/>
      <c r="G77" s="30" t="s">
        <v>11</v>
      </c>
      <c r="H77" s="30"/>
      <c r="I77" s="23" t="s">
        <v>44</v>
      </c>
      <c r="J77" s="23"/>
      <c r="K77" s="24"/>
      <c r="L77" s="25">
        <v>150</v>
      </c>
      <c r="M77" s="27"/>
      <c r="N77" s="27"/>
      <c r="O77" s="28"/>
      <c r="P77" s="29"/>
      <c r="Q77" s="29"/>
      <c r="R77" s="29"/>
      <c r="S77" s="30" t="s">
        <v>11</v>
      </c>
      <c r="T77" s="30"/>
      <c r="U77" s="23" t="s">
        <v>12</v>
      </c>
      <c r="V77" s="23"/>
      <c r="W77" s="24"/>
    </row>
    <row r="78" spans="1:23" s="37" customFormat="1" ht="4.5" customHeight="1">
      <c r="A78" s="75"/>
      <c r="B78" s="76"/>
      <c r="C78" s="77"/>
      <c r="D78" s="78"/>
      <c r="E78" s="79"/>
      <c r="F78" s="80"/>
      <c r="G78" s="81"/>
      <c r="H78" s="81"/>
      <c r="I78" s="77"/>
      <c r="J78" s="76"/>
      <c r="K78" s="82"/>
      <c r="L78" s="74"/>
      <c r="M78" s="75"/>
      <c r="N78" s="76"/>
      <c r="O78" s="77"/>
      <c r="P78" s="78"/>
      <c r="Q78" s="79"/>
      <c r="R78" s="80"/>
      <c r="S78" s="81"/>
      <c r="T78" s="81"/>
      <c r="U78" s="77"/>
      <c r="V78" s="76"/>
      <c r="W78" s="82"/>
    </row>
    <row r="79" spans="1:23" s="37" customFormat="1" ht="12.75" customHeight="1">
      <c r="A79" s="83"/>
      <c r="B79" s="84"/>
      <c r="C79" s="85"/>
      <c r="D79" s="86"/>
      <c r="E79" s="33" t="s">
        <v>14</v>
      </c>
      <c r="F79" s="87" t="s">
        <v>970</v>
      </c>
      <c r="G79" s="88"/>
      <c r="H79" s="89"/>
      <c r="I79" s="39"/>
      <c r="J79" s="216"/>
      <c r="K79" s="174"/>
      <c r="L79" s="91"/>
      <c r="M79" s="83"/>
      <c r="N79" s="84"/>
      <c r="O79" s="85"/>
      <c r="P79" s="86"/>
      <c r="Q79" s="33" t="s">
        <v>14</v>
      </c>
      <c r="R79" s="93" t="s">
        <v>769</v>
      </c>
      <c r="S79" s="88"/>
      <c r="T79" s="89"/>
      <c r="U79" s="39"/>
      <c r="V79" s="216"/>
      <c r="W79" s="174"/>
    </row>
    <row r="80" spans="1:23" s="37" customFormat="1" ht="12.75" customHeight="1">
      <c r="A80" s="83"/>
      <c r="B80" s="84"/>
      <c r="C80" s="85"/>
      <c r="D80" s="86"/>
      <c r="E80" s="38" t="s">
        <v>15</v>
      </c>
      <c r="F80" s="87" t="s">
        <v>160</v>
      </c>
      <c r="G80" s="92"/>
      <c r="H80" s="89"/>
      <c r="I80" s="41"/>
      <c r="J80" s="217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11.1</v>
      </c>
      <c r="K80" s="218"/>
      <c r="L80" s="91"/>
      <c r="M80" s="83"/>
      <c r="N80" s="84"/>
      <c r="O80" s="85"/>
      <c r="P80" s="86"/>
      <c r="Q80" s="38" t="s">
        <v>15</v>
      </c>
      <c r="R80" s="93" t="s">
        <v>769</v>
      </c>
      <c r="S80" s="92"/>
      <c r="T80" s="89"/>
      <c r="U80" s="41"/>
      <c r="V80" s="217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7.1</v>
      </c>
      <c r="W80" s="218"/>
    </row>
    <row r="81" spans="1:23" s="37" customFormat="1" ht="12.75" customHeight="1">
      <c r="A81" s="83"/>
      <c r="B81" s="84"/>
      <c r="C81" s="85"/>
      <c r="D81" s="86"/>
      <c r="E81" s="38" t="s">
        <v>16</v>
      </c>
      <c r="F81" s="87" t="s">
        <v>1471</v>
      </c>
      <c r="G81" s="88"/>
      <c r="H81" s="89"/>
      <c r="I81" s="219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9.1</v>
      </c>
      <c r="J81" s="217" t="str">
        <f>IF(J80="","","+")</f>
        <v>+</v>
      </c>
      <c r="K81" s="220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3.1</v>
      </c>
      <c r="L81" s="91"/>
      <c r="M81" s="83"/>
      <c r="N81" s="84"/>
      <c r="O81" s="85"/>
      <c r="P81" s="86"/>
      <c r="Q81" s="38" t="s">
        <v>16</v>
      </c>
      <c r="R81" s="87" t="s">
        <v>1472</v>
      </c>
      <c r="S81" s="88"/>
      <c r="T81" s="89"/>
      <c r="U81" s="219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12.1</v>
      </c>
      <c r="V81" s="217" t="str">
        <f>IF(V80="","","+")</f>
        <v>+</v>
      </c>
      <c r="W81" s="220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10.1</v>
      </c>
    </row>
    <row r="82" spans="1:23" s="37" customFormat="1" ht="12.75" customHeight="1">
      <c r="A82" s="83"/>
      <c r="B82" s="84"/>
      <c r="C82" s="85"/>
      <c r="D82" s="86"/>
      <c r="E82" s="33" t="s">
        <v>17</v>
      </c>
      <c r="F82" s="87" t="s">
        <v>1204</v>
      </c>
      <c r="G82" s="88"/>
      <c r="H82" s="89"/>
      <c r="I82" s="41"/>
      <c r="J82" s="217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17.1</v>
      </c>
      <c r="K82" s="218"/>
      <c r="L82" s="91"/>
      <c r="M82" s="83"/>
      <c r="N82" s="84"/>
      <c r="O82" s="85"/>
      <c r="P82" s="86"/>
      <c r="Q82" s="33" t="s">
        <v>17</v>
      </c>
      <c r="R82" s="87" t="s">
        <v>1473</v>
      </c>
      <c r="S82" s="88"/>
      <c r="T82" s="89"/>
      <c r="U82" s="41"/>
      <c r="V82" s="217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11.1</v>
      </c>
      <c r="W82" s="218"/>
    </row>
    <row r="83" spans="1:23" s="37" customFormat="1" ht="12.75" customHeight="1">
      <c r="A83" s="94" t="s">
        <v>14</v>
      </c>
      <c r="B83" s="95" t="s">
        <v>109</v>
      </c>
      <c r="C83" s="85"/>
      <c r="D83" s="86"/>
      <c r="E83" s="96"/>
      <c r="F83" s="88"/>
      <c r="G83" s="33" t="s">
        <v>14</v>
      </c>
      <c r="H83" s="97" t="s">
        <v>598</v>
      </c>
      <c r="I83" s="88"/>
      <c r="J83" s="92"/>
      <c r="K83" s="90"/>
      <c r="L83" s="91"/>
      <c r="M83" s="94" t="s">
        <v>14</v>
      </c>
      <c r="N83" s="95" t="s">
        <v>1474</v>
      </c>
      <c r="O83" s="85"/>
      <c r="P83" s="86"/>
      <c r="Q83" s="96"/>
      <c r="R83" s="88"/>
      <c r="S83" s="33" t="s">
        <v>14</v>
      </c>
      <c r="T83" s="97" t="s">
        <v>1475</v>
      </c>
      <c r="U83" s="88"/>
      <c r="V83" s="92"/>
      <c r="W83" s="90"/>
    </row>
    <row r="84" spans="1:23" s="37" customFormat="1" ht="12.75" customHeight="1">
      <c r="A84" s="98" t="s">
        <v>15</v>
      </c>
      <c r="B84" s="95" t="s">
        <v>861</v>
      </c>
      <c r="C84" s="99"/>
      <c r="D84" s="86"/>
      <c r="E84" s="96"/>
      <c r="F84" s="100"/>
      <c r="G84" s="38" t="s">
        <v>15</v>
      </c>
      <c r="H84" s="97" t="s">
        <v>1476</v>
      </c>
      <c r="I84" s="88"/>
      <c r="J84" s="92"/>
      <c r="K84" s="90"/>
      <c r="L84" s="91"/>
      <c r="M84" s="98" t="s">
        <v>15</v>
      </c>
      <c r="N84" s="95" t="s">
        <v>660</v>
      </c>
      <c r="O84" s="99"/>
      <c r="P84" s="86"/>
      <c r="Q84" s="96"/>
      <c r="R84" s="100"/>
      <c r="S84" s="38" t="s">
        <v>15</v>
      </c>
      <c r="T84" s="97" t="s">
        <v>1477</v>
      </c>
      <c r="U84" s="88"/>
      <c r="V84" s="92"/>
      <c r="W84" s="90"/>
    </row>
    <row r="85" spans="1:23" s="37" customFormat="1" ht="12.75" customHeight="1">
      <c r="A85" s="98" t="s">
        <v>16</v>
      </c>
      <c r="B85" s="95" t="s">
        <v>1408</v>
      </c>
      <c r="C85" s="85"/>
      <c r="D85" s="86"/>
      <c r="E85" s="96"/>
      <c r="F85" s="100"/>
      <c r="G85" s="38" t="s">
        <v>16</v>
      </c>
      <c r="H85" s="144" t="s">
        <v>155</v>
      </c>
      <c r="I85" s="88"/>
      <c r="J85" s="88"/>
      <c r="K85" s="90"/>
      <c r="L85" s="91"/>
      <c r="M85" s="98" t="s">
        <v>16</v>
      </c>
      <c r="N85" s="95" t="s">
        <v>1478</v>
      </c>
      <c r="O85" s="85"/>
      <c r="P85" s="86"/>
      <c r="Q85" s="96"/>
      <c r="R85" s="100"/>
      <c r="S85" s="38" t="s">
        <v>16</v>
      </c>
      <c r="T85" s="144" t="s">
        <v>1438</v>
      </c>
      <c r="U85" s="88"/>
      <c r="V85" s="88"/>
      <c r="W85" s="90"/>
    </row>
    <row r="86" spans="1:23" s="37" customFormat="1" ht="12.75" customHeight="1">
      <c r="A86" s="94" t="s">
        <v>17</v>
      </c>
      <c r="B86" s="95" t="s">
        <v>1479</v>
      </c>
      <c r="C86" s="99"/>
      <c r="D86" s="86"/>
      <c r="E86" s="96"/>
      <c r="F86" s="88"/>
      <c r="G86" s="33" t="s">
        <v>17</v>
      </c>
      <c r="H86" s="144" t="s">
        <v>348</v>
      </c>
      <c r="I86" s="88"/>
      <c r="J86" s="101" t="s">
        <v>106</v>
      </c>
      <c r="K86" s="90"/>
      <c r="L86" s="91"/>
      <c r="M86" s="94" t="s">
        <v>17</v>
      </c>
      <c r="N86" s="95" t="s">
        <v>1191</v>
      </c>
      <c r="O86" s="99"/>
      <c r="P86" s="86"/>
      <c r="Q86" s="96"/>
      <c r="R86" s="88"/>
      <c r="S86" s="33" t="s">
        <v>17</v>
      </c>
      <c r="T86" s="97" t="s">
        <v>660</v>
      </c>
      <c r="U86" s="88"/>
      <c r="V86" s="101" t="s">
        <v>106</v>
      </c>
      <c r="W86" s="90"/>
    </row>
    <row r="87" spans="1:23" s="37" customFormat="1" ht="12.75" customHeight="1">
      <c r="A87" s="103"/>
      <c r="B87" s="99"/>
      <c r="C87" s="99"/>
      <c r="D87" s="86"/>
      <c r="E87" s="33" t="s">
        <v>14</v>
      </c>
      <c r="F87" s="87" t="s">
        <v>1480</v>
      </c>
      <c r="G87" s="88"/>
      <c r="H87" s="104"/>
      <c r="I87" s="105" t="s">
        <v>19</v>
      </c>
      <c r="J87" s="106" t="s">
        <v>1481</v>
      </c>
      <c r="K87" s="90"/>
      <c r="L87" s="91"/>
      <c r="M87" s="103"/>
      <c r="N87" s="99"/>
      <c r="O87" s="99"/>
      <c r="P87" s="86"/>
      <c r="Q87" s="33" t="s">
        <v>14</v>
      </c>
      <c r="R87" s="87" t="s">
        <v>117</v>
      </c>
      <c r="S87" s="88"/>
      <c r="T87" s="104"/>
      <c r="U87" s="105" t="s">
        <v>19</v>
      </c>
      <c r="V87" s="106" t="s">
        <v>1482</v>
      </c>
      <c r="W87" s="90"/>
    </row>
    <row r="88" spans="1:23" s="37" customFormat="1" ht="12.75" customHeight="1">
      <c r="A88" s="83"/>
      <c r="B88" s="107" t="s">
        <v>21</v>
      </c>
      <c r="C88" s="85"/>
      <c r="D88" s="86"/>
      <c r="E88" s="38" t="s">
        <v>15</v>
      </c>
      <c r="F88" s="87" t="s">
        <v>651</v>
      </c>
      <c r="G88" s="88"/>
      <c r="H88" s="89"/>
      <c r="I88" s="105" t="s">
        <v>22</v>
      </c>
      <c r="J88" s="108" t="s">
        <v>1481</v>
      </c>
      <c r="K88" s="90"/>
      <c r="L88" s="91"/>
      <c r="M88" s="83"/>
      <c r="N88" s="107" t="s">
        <v>21</v>
      </c>
      <c r="O88" s="85"/>
      <c r="P88" s="86"/>
      <c r="Q88" s="38" t="s">
        <v>15</v>
      </c>
      <c r="R88" s="87" t="s">
        <v>1483</v>
      </c>
      <c r="S88" s="88"/>
      <c r="T88" s="89"/>
      <c r="U88" s="105" t="s">
        <v>22</v>
      </c>
      <c r="V88" s="108" t="s">
        <v>1484</v>
      </c>
      <c r="W88" s="90"/>
    </row>
    <row r="89" spans="1:23" s="37" customFormat="1" ht="12.75" customHeight="1">
      <c r="A89" s="83"/>
      <c r="B89" s="107" t="s">
        <v>1485</v>
      </c>
      <c r="C89" s="85"/>
      <c r="D89" s="86"/>
      <c r="E89" s="38" t="s">
        <v>16</v>
      </c>
      <c r="F89" s="87" t="s">
        <v>1279</v>
      </c>
      <c r="G89" s="92"/>
      <c r="H89" s="89"/>
      <c r="I89" s="105" t="s">
        <v>25</v>
      </c>
      <c r="J89" s="108" t="s">
        <v>1486</v>
      </c>
      <c r="K89" s="90"/>
      <c r="L89" s="91"/>
      <c r="M89" s="83"/>
      <c r="N89" s="107" t="s">
        <v>407</v>
      </c>
      <c r="O89" s="85"/>
      <c r="P89" s="86"/>
      <c r="Q89" s="38" t="s">
        <v>16</v>
      </c>
      <c r="R89" s="87" t="s">
        <v>166</v>
      </c>
      <c r="S89" s="92"/>
      <c r="T89" s="89"/>
      <c r="U89" s="105" t="s">
        <v>25</v>
      </c>
      <c r="V89" s="108" t="s">
        <v>1487</v>
      </c>
      <c r="W89" s="90"/>
    </row>
    <row r="90" spans="1:23" s="37" customFormat="1" ht="12.75" customHeight="1">
      <c r="A90" s="109"/>
      <c r="B90" s="110"/>
      <c r="C90" s="110"/>
      <c r="D90" s="86"/>
      <c r="E90" s="33" t="s">
        <v>17</v>
      </c>
      <c r="F90" s="95" t="s">
        <v>108</v>
      </c>
      <c r="G90" s="110"/>
      <c r="H90" s="110"/>
      <c r="I90" s="111" t="s">
        <v>26</v>
      </c>
      <c r="J90" s="108" t="s">
        <v>1486</v>
      </c>
      <c r="K90" s="112"/>
      <c r="L90" s="113"/>
      <c r="M90" s="109"/>
      <c r="N90" s="110"/>
      <c r="O90" s="110"/>
      <c r="P90" s="86"/>
      <c r="Q90" s="33" t="s">
        <v>17</v>
      </c>
      <c r="R90" s="95" t="s">
        <v>1488</v>
      </c>
      <c r="S90" s="110"/>
      <c r="T90" s="110"/>
      <c r="U90" s="111" t="s">
        <v>26</v>
      </c>
      <c r="V90" s="108" t="s">
        <v>1487</v>
      </c>
      <c r="W90" s="112"/>
    </row>
    <row r="91" spans="1:23" ht="4.5" customHeight="1">
      <c r="A91" s="114"/>
      <c r="B91" s="115"/>
      <c r="C91" s="116"/>
      <c r="D91" s="117"/>
      <c r="E91" s="118"/>
      <c r="F91" s="119"/>
      <c r="G91" s="120"/>
      <c r="H91" s="120"/>
      <c r="I91" s="116"/>
      <c r="J91" s="115"/>
      <c r="K91" s="121"/>
      <c r="L91" s="122"/>
      <c r="M91" s="114"/>
      <c r="N91" s="115"/>
      <c r="O91" s="116"/>
      <c r="P91" s="117"/>
      <c r="Q91" s="118"/>
      <c r="R91" s="119"/>
      <c r="S91" s="120"/>
      <c r="T91" s="120"/>
      <c r="U91" s="116"/>
      <c r="V91" s="115"/>
      <c r="W91" s="121"/>
    </row>
    <row r="92" spans="1:23" ht="12.75" customHeight="1">
      <c r="A92" s="123"/>
      <c r="B92" s="123" t="s">
        <v>27</v>
      </c>
      <c r="C92" s="124"/>
      <c r="D92" s="125" t="s">
        <v>28</v>
      </c>
      <c r="E92" s="125" t="s">
        <v>29</v>
      </c>
      <c r="F92" s="125" t="s">
        <v>30</v>
      </c>
      <c r="G92" s="126" t="s">
        <v>31</v>
      </c>
      <c r="H92" s="127"/>
      <c r="I92" s="124" t="s">
        <v>32</v>
      </c>
      <c r="J92" s="125" t="s">
        <v>27</v>
      </c>
      <c r="K92" s="123" t="s">
        <v>33</v>
      </c>
      <c r="L92" s="25">
        <v>150</v>
      </c>
      <c r="M92" s="123"/>
      <c r="N92" s="123" t="s">
        <v>27</v>
      </c>
      <c r="O92" s="124"/>
      <c r="P92" s="125" t="s">
        <v>28</v>
      </c>
      <c r="Q92" s="125" t="s">
        <v>29</v>
      </c>
      <c r="R92" s="125" t="s">
        <v>30</v>
      </c>
      <c r="S92" s="126" t="s">
        <v>31</v>
      </c>
      <c r="T92" s="127"/>
      <c r="U92" s="124" t="s">
        <v>32</v>
      </c>
      <c r="V92" s="125" t="s">
        <v>27</v>
      </c>
      <c r="W92" s="128" t="s">
        <v>33</v>
      </c>
    </row>
    <row r="93" spans="1:23" ht="12.75">
      <c r="A93" s="129" t="s">
        <v>33</v>
      </c>
      <c r="B93" s="129" t="s">
        <v>34</v>
      </c>
      <c r="C93" s="130" t="s">
        <v>35</v>
      </c>
      <c r="D93" s="131" t="s">
        <v>36</v>
      </c>
      <c r="E93" s="131" t="s">
        <v>37</v>
      </c>
      <c r="F93" s="131"/>
      <c r="G93" s="132" t="s">
        <v>35</v>
      </c>
      <c r="H93" s="132" t="s">
        <v>32</v>
      </c>
      <c r="I93" s="130"/>
      <c r="J93" s="129" t="s">
        <v>34</v>
      </c>
      <c r="K93" s="129"/>
      <c r="L93" s="25">
        <v>150</v>
      </c>
      <c r="M93" s="129" t="s">
        <v>33</v>
      </c>
      <c r="N93" s="129" t="s">
        <v>34</v>
      </c>
      <c r="O93" s="130" t="s">
        <v>35</v>
      </c>
      <c r="P93" s="131" t="s">
        <v>36</v>
      </c>
      <c r="Q93" s="131" t="s">
        <v>37</v>
      </c>
      <c r="R93" s="131"/>
      <c r="S93" s="132" t="s">
        <v>35</v>
      </c>
      <c r="T93" s="132" t="s">
        <v>32</v>
      </c>
      <c r="U93" s="130"/>
      <c r="V93" s="129" t="s">
        <v>34</v>
      </c>
      <c r="W93" s="133"/>
    </row>
    <row r="94" spans="1:23" ht="16.5" customHeight="1">
      <c r="A94" s="134">
        <v>-0.21875</v>
      </c>
      <c r="B94" s="135">
        <v>6</v>
      </c>
      <c r="C94" s="136">
        <v>7</v>
      </c>
      <c r="D94" s="158" t="s">
        <v>48</v>
      </c>
      <c r="E94" s="137" t="s">
        <v>22</v>
      </c>
      <c r="F94" s="143">
        <v>12</v>
      </c>
      <c r="G94" s="139">
        <v>680</v>
      </c>
      <c r="H94" s="139"/>
      <c r="I94" s="140">
        <v>8</v>
      </c>
      <c r="J94" s="141">
        <v>4</v>
      </c>
      <c r="K94" s="248">
        <v>0.21875</v>
      </c>
      <c r="L94" s="25"/>
      <c r="M94" s="134">
        <v>4.25</v>
      </c>
      <c r="N94" s="135">
        <v>10</v>
      </c>
      <c r="O94" s="136">
        <v>7</v>
      </c>
      <c r="P94" s="158" t="s">
        <v>48</v>
      </c>
      <c r="Q94" s="137" t="s">
        <v>26</v>
      </c>
      <c r="R94" s="143">
        <v>7</v>
      </c>
      <c r="S94" s="139">
        <v>150</v>
      </c>
      <c r="T94" s="139"/>
      <c r="U94" s="140">
        <v>8</v>
      </c>
      <c r="V94" s="141">
        <v>0</v>
      </c>
      <c r="W94" s="244">
        <v>-4.25</v>
      </c>
    </row>
    <row r="95" spans="1:23" ht="16.5" customHeight="1">
      <c r="A95" s="134">
        <v>-0.21875</v>
      </c>
      <c r="B95" s="135">
        <v>6</v>
      </c>
      <c r="C95" s="136">
        <v>2</v>
      </c>
      <c r="D95" s="247" t="s">
        <v>48</v>
      </c>
      <c r="E95" s="137" t="s">
        <v>22</v>
      </c>
      <c r="F95" s="143">
        <v>12</v>
      </c>
      <c r="G95" s="139">
        <v>680</v>
      </c>
      <c r="H95" s="139"/>
      <c r="I95" s="140">
        <v>4</v>
      </c>
      <c r="J95" s="141">
        <v>4</v>
      </c>
      <c r="K95" s="248">
        <v>0.21875</v>
      </c>
      <c r="L95" s="25"/>
      <c r="M95" s="134">
        <v>1.46875</v>
      </c>
      <c r="N95" s="135">
        <v>5</v>
      </c>
      <c r="O95" s="136">
        <v>2</v>
      </c>
      <c r="P95" s="247" t="s">
        <v>48</v>
      </c>
      <c r="Q95" s="137" t="s">
        <v>26</v>
      </c>
      <c r="R95" s="143">
        <v>9</v>
      </c>
      <c r="S95" s="139">
        <v>50</v>
      </c>
      <c r="T95" s="139"/>
      <c r="U95" s="140">
        <v>4</v>
      </c>
      <c r="V95" s="141">
        <v>5</v>
      </c>
      <c r="W95" s="244">
        <v>-1.46875</v>
      </c>
    </row>
    <row r="96" spans="1:23" ht="16.5" customHeight="1">
      <c r="A96" s="134">
        <v>12.59375</v>
      </c>
      <c r="B96" s="135">
        <v>10</v>
      </c>
      <c r="C96" s="136">
        <v>5</v>
      </c>
      <c r="D96" s="247" t="s">
        <v>1489</v>
      </c>
      <c r="E96" s="137" t="s">
        <v>22</v>
      </c>
      <c r="F96" s="143">
        <v>12</v>
      </c>
      <c r="G96" s="139">
        <v>1430</v>
      </c>
      <c r="H96" s="139"/>
      <c r="I96" s="140">
        <v>12</v>
      </c>
      <c r="J96" s="141">
        <v>0</v>
      </c>
      <c r="K96" s="248">
        <v>-12.59375</v>
      </c>
      <c r="L96" s="25"/>
      <c r="M96" s="134">
        <v>-8.3125</v>
      </c>
      <c r="N96" s="135">
        <v>1</v>
      </c>
      <c r="O96" s="136">
        <v>5</v>
      </c>
      <c r="P96" s="247" t="s">
        <v>48</v>
      </c>
      <c r="Q96" s="137" t="s">
        <v>26</v>
      </c>
      <c r="R96" s="143">
        <v>10</v>
      </c>
      <c r="S96" s="139"/>
      <c r="T96" s="139">
        <v>420</v>
      </c>
      <c r="U96" s="140">
        <v>12</v>
      </c>
      <c r="V96" s="141">
        <v>9</v>
      </c>
      <c r="W96" s="244">
        <v>8.3125</v>
      </c>
    </row>
    <row r="97" spans="1:23" ht="16.5" customHeight="1">
      <c r="A97" s="134">
        <v>-1.1875</v>
      </c>
      <c r="B97" s="135">
        <v>1</v>
      </c>
      <c r="C97" s="136">
        <v>6</v>
      </c>
      <c r="D97" s="247" t="s">
        <v>48</v>
      </c>
      <c r="E97" s="137" t="s">
        <v>22</v>
      </c>
      <c r="F97" s="143">
        <v>11</v>
      </c>
      <c r="G97" s="139">
        <v>650</v>
      </c>
      <c r="H97" s="139"/>
      <c r="I97" s="140">
        <v>1</v>
      </c>
      <c r="J97" s="141">
        <v>9</v>
      </c>
      <c r="K97" s="248">
        <v>1.1875</v>
      </c>
      <c r="L97" s="25"/>
      <c r="M97" s="134">
        <v>1.46875</v>
      </c>
      <c r="N97" s="135">
        <v>5</v>
      </c>
      <c r="O97" s="136">
        <v>6</v>
      </c>
      <c r="P97" s="247" t="s">
        <v>56</v>
      </c>
      <c r="Q97" s="137" t="s">
        <v>26</v>
      </c>
      <c r="R97" s="143">
        <v>8</v>
      </c>
      <c r="S97" s="139">
        <v>50</v>
      </c>
      <c r="T97" s="139"/>
      <c r="U97" s="140">
        <v>1</v>
      </c>
      <c r="V97" s="141">
        <v>5</v>
      </c>
      <c r="W97" s="244">
        <v>-1.46875</v>
      </c>
    </row>
    <row r="98" spans="1:23" ht="16.5" customHeight="1">
      <c r="A98" s="134">
        <v>-1.1875</v>
      </c>
      <c r="B98" s="135">
        <v>1</v>
      </c>
      <c r="C98" s="136">
        <v>11</v>
      </c>
      <c r="D98" s="247" t="s">
        <v>48</v>
      </c>
      <c r="E98" s="137" t="s">
        <v>22</v>
      </c>
      <c r="F98" s="143">
        <v>11</v>
      </c>
      <c r="G98" s="139">
        <v>650</v>
      </c>
      <c r="H98" s="139"/>
      <c r="I98" s="140">
        <v>9</v>
      </c>
      <c r="J98" s="141">
        <v>9</v>
      </c>
      <c r="K98" s="248">
        <v>1.1875</v>
      </c>
      <c r="L98" s="25"/>
      <c r="M98" s="134">
        <v>3.25</v>
      </c>
      <c r="N98" s="135">
        <v>8</v>
      </c>
      <c r="O98" s="136">
        <v>11</v>
      </c>
      <c r="P98" s="247" t="s">
        <v>48</v>
      </c>
      <c r="Q98" s="137" t="s">
        <v>26</v>
      </c>
      <c r="R98" s="143">
        <v>8</v>
      </c>
      <c r="S98" s="139">
        <v>100</v>
      </c>
      <c r="T98" s="139"/>
      <c r="U98" s="140">
        <v>9</v>
      </c>
      <c r="V98" s="141">
        <v>2</v>
      </c>
      <c r="W98" s="244">
        <v>-3.25</v>
      </c>
    </row>
    <row r="99" spans="1:23" ht="16.5" customHeight="1">
      <c r="A99" s="134">
        <v>-0.21875</v>
      </c>
      <c r="B99" s="135">
        <v>6</v>
      </c>
      <c r="C99" s="136">
        <v>10</v>
      </c>
      <c r="D99" s="247" t="s">
        <v>48</v>
      </c>
      <c r="E99" s="137" t="s">
        <v>22</v>
      </c>
      <c r="F99" s="143">
        <v>12</v>
      </c>
      <c r="G99" s="139">
        <v>680</v>
      </c>
      <c r="H99" s="139"/>
      <c r="I99" s="140">
        <v>3</v>
      </c>
      <c r="J99" s="141">
        <v>4</v>
      </c>
      <c r="K99" s="248">
        <v>0.21875</v>
      </c>
      <c r="L99" s="25"/>
      <c r="M99" s="134">
        <v>-8.3125</v>
      </c>
      <c r="N99" s="135">
        <v>1</v>
      </c>
      <c r="O99" s="136">
        <v>10</v>
      </c>
      <c r="P99" s="247" t="s">
        <v>48</v>
      </c>
      <c r="Q99" s="137" t="s">
        <v>26</v>
      </c>
      <c r="R99" s="143">
        <v>10</v>
      </c>
      <c r="S99" s="139"/>
      <c r="T99" s="139">
        <v>420</v>
      </c>
      <c r="U99" s="140">
        <v>3</v>
      </c>
      <c r="V99" s="141">
        <v>9</v>
      </c>
      <c r="W99" s="244">
        <v>8.3125</v>
      </c>
    </row>
    <row r="100" spans="1:23" s="37" customFormat="1" ht="9.75" customHeight="1">
      <c r="A100" s="26"/>
      <c r="B100" s="26"/>
      <c r="C100" s="50"/>
      <c r="D100" s="26"/>
      <c r="E100" s="26"/>
      <c r="F100" s="26"/>
      <c r="G100" s="26"/>
      <c r="H100" s="26"/>
      <c r="I100" s="50"/>
      <c r="J100" s="26"/>
      <c r="K100" s="26"/>
      <c r="L100" s="49"/>
      <c r="M100" s="26"/>
      <c r="N100" s="26"/>
      <c r="O100" s="50"/>
      <c r="P100" s="26"/>
      <c r="Q100" s="26"/>
      <c r="R100" s="26"/>
      <c r="S100" s="26"/>
      <c r="T100" s="26"/>
      <c r="U100" s="50"/>
      <c r="V100" s="26"/>
      <c r="W100" s="26"/>
    </row>
    <row r="101" spans="1:23" s="37" customFormat="1" ht="15">
      <c r="A101" s="17"/>
      <c r="B101" s="18" t="s">
        <v>5</v>
      </c>
      <c r="C101" s="19"/>
      <c r="D101" s="18"/>
      <c r="E101" s="20" t="s">
        <v>61</v>
      </c>
      <c r="F101" s="21"/>
      <c r="G101" s="22" t="s">
        <v>7</v>
      </c>
      <c r="H101" s="22"/>
      <c r="I101" s="23" t="s">
        <v>8</v>
      </c>
      <c r="J101" s="23"/>
      <c r="K101" s="24"/>
      <c r="L101" s="25">
        <v>150</v>
      </c>
      <c r="M101" s="17"/>
      <c r="N101" s="18" t="s">
        <v>5</v>
      </c>
      <c r="O101" s="19"/>
      <c r="P101" s="18"/>
      <c r="Q101" s="20" t="s">
        <v>62</v>
      </c>
      <c r="R101" s="21"/>
      <c r="S101" s="22" t="s">
        <v>7</v>
      </c>
      <c r="T101" s="22"/>
      <c r="U101" s="23" t="s">
        <v>10</v>
      </c>
      <c r="V101" s="23"/>
      <c r="W101" s="24"/>
    </row>
    <row r="102" spans="1:23" s="37" customFormat="1" ht="12.75">
      <c r="A102" s="27"/>
      <c r="B102" s="27"/>
      <c r="C102" s="28"/>
      <c r="D102" s="29"/>
      <c r="E102" s="29"/>
      <c r="F102" s="29"/>
      <c r="G102" s="30" t="s">
        <v>11</v>
      </c>
      <c r="H102" s="30"/>
      <c r="I102" s="23" t="s">
        <v>43</v>
      </c>
      <c r="J102" s="23"/>
      <c r="K102" s="24"/>
      <c r="L102" s="25">
        <v>150</v>
      </c>
      <c r="M102" s="27"/>
      <c r="N102" s="27"/>
      <c r="O102" s="28"/>
      <c r="P102" s="29"/>
      <c r="Q102" s="29"/>
      <c r="R102" s="29"/>
      <c r="S102" s="30" t="s">
        <v>11</v>
      </c>
      <c r="T102" s="30"/>
      <c r="U102" s="23" t="s">
        <v>44</v>
      </c>
      <c r="V102" s="23"/>
      <c r="W102" s="24"/>
    </row>
    <row r="103" spans="1:23" s="37" customFormat="1" ht="4.5" customHeight="1">
      <c r="A103" s="75"/>
      <c r="B103" s="76"/>
      <c r="C103" s="77"/>
      <c r="D103" s="78"/>
      <c r="E103" s="79"/>
      <c r="F103" s="80"/>
      <c r="G103" s="81"/>
      <c r="H103" s="81"/>
      <c r="I103" s="77"/>
      <c r="J103" s="76"/>
      <c r="K103" s="82"/>
      <c r="L103" s="74"/>
      <c r="M103" s="75"/>
      <c r="N103" s="76"/>
      <c r="O103" s="77"/>
      <c r="P103" s="78"/>
      <c r="Q103" s="79"/>
      <c r="R103" s="80"/>
      <c r="S103" s="81"/>
      <c r="T103" s="81"/>
      <c r="U103" s="77"/>
      <c r="V103" s="76"/>
      <c r="W103" s="82"/>
    </row>
    <row r="104" spans="1:23" s="37" customFormat="1" ht="12.75" customHeight="1">
      <c r="A104" s="83"/>
      <c r="B104" s="84"/>
      <c r="C104" s="85"/>
      <c r="D104" s="86"/>
      <c r="E104" s="33" t="s">
        <v>14</v>
      </c>
      <c r="F104" s="87" t="s">
        <v>117</v>
      </c>
      <c r="G104" s="88"/>
      <c r="H104" s="89"/>
      <c r="I104" s="39"/>
      <c r="J104" s="216"/>
      <c r="K104" s="174"/>
      <c r="L104" s="91"/>
      <c r="M104" s="83"/>
      <c r="N104" s="84"/>
      <c r="O104" s="85"/>
      <c r="P104" s="86"/>
      <c r="Q104" s="33" t="s">
        <v>14</v>
      </c>
      <c r="R104" s="87" t="s">
        <v>817</v>
      </c>
      <c r="S104" s="88"/>
      <c r="T104" s="89"/>
      <c r="U104" s="39"/>
      <c r="V104" s="216"/>
      <c r="W104" s="174"/>
    </row>
    <row r="105" spans="1:23" s="37" customFormat="1" ht="12.75" customHeight="1">
      <c r="A105" s="83"/>
      <c r="B105" s="84"/>
      <c r="C105" s="85"/>
      <c r="D105" s="86"/>
      <c r="E105" s="38" t="s">
        <v>15</v>
      </c>
      <c r="F105" s="87" t="s">
        <v>549</v>
      </c>
      <c r="G105" s="92"/>
      <c r="H105" s="89"/>
      <c r="I105" s="41"/>
      <c r="J105" s="217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K105" s="218"/>
      <c r="L105" s="91"/>
      <c r="M105" s="83"/>
      <c r="N105" s="84"/>
      <c r="O105" s="85"/>
      <c r="P105" s="86"/>
      <c r="Q105" s="38" t="s">
        <v>15</v>
      </c>
      <c r="R105" s="87" t="s">
        <v>1490</v>
      </c>
      <c r="S105" s="92"/>
      <c r="T105" s="89"/>
      <c r="U105" s="41"/>
      <c r="V105" s="217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7.1</v>
      </c>
      <c r="W105" s="218"/>
    </row>
    <row r="106" spans="1:23" s="37" customFormat="1" ht="12.75" customHeight="1">
      <c r="A106" s="83"/>
      <c r="B106" s="84"/>
      <c r="C106" s="85"/>
      <c r="D106" s="86"/>
      <c r="E106" s="38" t="s">
        <v>16</v>
      </c>
      <c r="F106" s="87" t="s">
        <v>1491</v>
      </c>
      <c r="G106" s="88"/>
      <c r="H106" s="89"/>
      <c r="I106" s="219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10.1</v>
      </c>
      <c r="J106" s="217" t="str">
        <f>IF(J105="","","+")</f>
        <v>+</v>
      </c>
      <c r="K106" s="220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5.1</v>
      </c>
      <c r="L106" s="91"/>
      <c r="M106" s="83"/>
      <c r="N106" s="84"/>
      <c r="O106" s="85"/>
      <c r="P106" s="86"/>
      <c r="Q106" s="38" t="s">
        <v>16</v>
      </c>
      <c r="R106" s="87" t="s">
        <v>1492</v>
      </c>
      <c r="S106" s="88"/>
      <c r="T106" s="89"/>
      <c r="U106" s="219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6.1</v>
      </c>
      <c r="V106" s="217" t="str">
        <f>IF(V105="","","+")</f>
        <v>+</v>
      </c>
      <c r="W106" s="220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11.1</v>
      </c>
    </row>
    <row r="107" spans="1:23" s="37" customFormat="1" ht="12.75" customHeight="1">
      <c r="A107" s="83"/>
      <c r="B107" s="84"/>
      <c r="C107" s="85"/>
      <c r="D107" s="86"/>
      <c r="E107" s="33" t="s">
        <v>17</v>
      </c>
      <c r="F107" s="87" t="s">
        <v>1493</v>
      </c>
      <c r="G107" s="88"/>
      <c r="H107" s="89"/>
      <c r="I107" s="41"/>
      <c r="J107" s="217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13.1</v>
      </c>
      <c r="K107" s="218"/>
      <c r="L107" s="91"/>
      <c r="M107" s="83"/>
      <c r="N107" s="84"/>
      <c r="O107" s="85"/>
      <c r="P107" s="86"/>
      <c r="Q107" s="33" t="s">
        <v>17</v>
      </c>
      <c r="R107" s="87" t="s">
        <v>1374</v>
      </c>
      <c r="S107" s="88"/>
      <c r="T107" s="89"/>
      <c r="U107" s="41"/>
      <c r="V107" s="217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16.1</v>
      </c>
      <c r="W107" s="218"/>
    </row>
    <row r="108" spans="1:23" s="37" customFormat="1" ht="12.75" customHeight="1">
      <c r="A108" s="94" t="s">
        <v>14</v>
      </c>
      <c r="B108" s="95" t="s">
        <v>141</v>
      </c>
      <c r="C108" s="85"/>
      <c r="D108" s="86"/>
      <c r="E108" s="96"/>
      <c r="F108" s="88"/>
      <c r="G108" s="33" t="s">
        <v>14</v>
      </c>
      <c r="H108" s="97" t="s">
        <v>1494</v>
      </c>
      <c r="I108" s="88"/>
      <c r="J108" s="92"/>
      <c r="K108" s="90"/>
      <c r="L108" s="91"/>
      <c r="M108" s="94" t="s">
        <v>14</v>
      </c>
      <c r="N108" s="95" t="s">
        <v>133</v>
      </c>
      <c r="O108" s="85"/>
      <c r="P108" s="86"/>
      <c r="Q108" s="96"/>
      <c r="R108" s="88"/>
      <c r="S108" s="33" t="s">
        <v>14</v>
      </c>
      <c r="T108" s="97" t="s">
        <v>1495</v>
      </c>
      <c r="U108" s="88"/>
      <c r="V108" s="92"/>
      <c r="W108" s="90"/>
    </row>
    <row r="109" spans="1:23" s="37" customFormat="1" ht="12.75" customHeight="1">
      <c r="A109" s="98" t="s">
        <v>15</v>
      </c>
      <c r="B109" s="95" t="s">
        <v>1496</v>
      </c>
      <c r="C109" s="99"/>
      <c r="D109" s="86"/>
      <c r="E109" s="96"/>
      <c r="F109" s="100"/>
      <c r="G109" s="38" t="s">
        <v>15</v>
      </c>
      <c r="H109" s="97" t="s">
        <v>275</v>
      </c>
      <c r="I109" s="88"/>
      <c r="J109" s="92"/>
      <c r="K109" s="90"/>
      <c r="L109" s="91"/>
      <c r="M109" s="98" t="s">
        <v>15</v>
      </c>
      <c r="N109" s="95" t="s">
        <v>218</v>
      </c>
      <c r="O109" s="99"/>
      <c r="P109" s="86"/>
      <c r="Q109" s="96"/>
      <c r="R109" s="100"/>
      <c r="S109" s="38" t="s">
        <v>15</v>
      </c>
      <c r="T109" s="97" t="s">
        <v>1497</v>
      </c>
      <c r="U109" s="88"/>
      <c r="V109" s="92"/>
      <c r="W109" s="90"/>
    </row>
    <row r="110" spans="1:23" s="37" customFormat="1" ht="12.75" customHeight="1">
      <c r="A110" s="98" t="s">
        <v>16</v>
      </c>
      <c r="B110" s="95" t="s">
        <v>1498</v>
      </c>
      <c r="C110" s="85"/>
      <c r="D110" s="86"/>
      <c r="E110" s="96"/>
      <c r="F110" s="100"/>
      <c r="G110" s="38" t="s">
        <v>16</v>
      </c>
      <c r="H110" s="144" t="s">
        <v>62</v>
      </c>
      <c r="I110" s="88"/>
      <c r="J110" s="88"/>
      <c r="K110" s="90"/>
      <c r="L110" s="91"/>
      <c r="M110" s="98" t="s">
        <v>16</v>
      </c>
      <c r="N110" s="95" t="s">
        <v>1499</v>
      </c>
      <c r="O110" s="85"/>
      <c r="P110" s="86"/>
      <c r="Q110" s="96"/>
      <c r="R110" s="100"/>
      <c r="S110" s="38" t="s">
        <v>16</v>
      </c>
      <c r="T110" s="97" t="s">
        <v>852</v>
      </c>
      <c r="U110" s="88"/>
      <c r="V110" s="88"/>
      <c r="W110" s="90"/>
    </row>
    <row r="111" spans="1:23" s="37" customFormat="1" ht="12.75" customHeight="1">
      <c r="A111" s="94" t="s">
        <v>17</v>
      </c>
      <c r="B111" s="95" t="s">
        <v>133</v>
      </c>
      <c r="C111" s="99"/>
      <c r="D111" s="86"/>
      <c r="E111" s="96"/>
      <c r="F111" s="88"/>
      <c r="G111" s="33" t="s">
        <v>17</v>
      </c>
      <c r="H111" s="97" t="s">
        <v>1500</v>
      </c>
      <c r="I111" s="88"/>
      <c r="J111" s="101" t="s">
        <v>106</v>
      </c>
      <c r="K111" s="90"/>
      <c r="L111" s="91"/>
      <c r="M111" s="94" t="s">
        <v>17</v>
      </c>
      <c r="N111" s="95" t="s">
        <v>311</v>
      </c>
      <c r="O111" s="99"/>
      <c r="P111" s="86"/>
      <c r="Q111" s="96"/>
      <c r="R111" s="88"/>
      <c r="S111" s="33" t="s">
        <v>17</v>
      </c>
      <c r="T111" s="97" t="s">
        <v>196</v>
      </c>
      <c r="U111" s="88"/>
      <c r="V111" s="101" t="s">
        <v>106</v>
      </c>
      <c r="W111" s="90"/>
    </row>
    <row r="112" spans="1:23" s="37" customFormat="1" ht="12.75" customHeight="1">
      <c r="A112" s="103"/>
      <c r="B112" s="99"/>
      <c r="C112" s="99"/>
      <c r="D112" s="86"/>
      <c r="E112" s="33" t="s">
        <v>14</v>
      </c>
      <c r="F112" s="87" t="s">
        <v>1501</v>
      </c>
      <c r="G112" s="88"/>
      <c r="H112" s="104"/>
      <c r="I112" s="105" t="s">
        <v>19</v>
      </c>
      <c r="J112" s="106" t="s">
        <v>1502</v>
      </c>
      <c r="K112" s="90"/>
      <c r="L112" s="91"/>
      <c r="M112" s="103"/>
      <c r="N112" s="99"/>
      <c r="O112" s="99"/>
      <c r="P112" s="86"/>
      <c r="Q112" s="33" t="s">
        <v>14</v>
      </c>
      <c r="R112" s="87" t="s">
        <v>1503</v>
      </c>
      <c r="S112" s="88"/>
      <c r="T112" s="104"/>
      <c r="U112" s="105" t="s">
        <v>19</v>
      </c>
      <c r="V112" s="106" t="s">
        <v>1504</v>
      </c>
      <c r="W112" s="90"/>
    </row>
    <row r="113" spans="1:23" s="37" customFormat="1" ht="12.75" customHeight="1">
      <c r="A113" s="83"/>
      <c r="B113" s="107" t="s">
        <v>21</v>
      </c>
      <c r="C113" s="85"/>
      <c r="D113" s="86"/>
      <c r="E113" s="38" t="s">
        <v>15</v>
      </c>
      <c r="F113" s="87" t="s">
        <v>1505</v>
      </c>
      <c r="G113" s="88"/>
      <c r="H113" s="89"/>
      <c r="I113" s="105" t="s">
        <v>22</v>
      </c>
      <c r="J113" s="108" t="s">
        <v>1502</v>
      </c>
      <c r="K113" s="90"/>
      <c r="L113" s="91"/>
      <c r="M113" s="83"/>
      <c r="N113" s="107" t="s">
        <v>21</v>
      </c>
      <c r="O113" s="85"/>
      <c r="P113" s="86"/>
      <c r="Q113" s="38" t="s">
        <v>15</v>
      </c>
      <c r="R113" s="87" t="s">
        <v>718</v>
      </c>
      <c r="S113" s="88"/>
      <c r="T113" s="89"/>
      <c r="U113" s="105" t="s">
        <v>22</v>
      </c>
      <c r="V113" s="108" t="s">
        <v>1506</v>
      </c>
      <c r="W113" s="90"/>
    </row>
    <row r="114" spans="1:23" s="37" customFormat="1" ht="12.75" customHeight="1">
      <c r="A114" s="83"/>
      <c r="B114" s="107" t="s">
        <v>1507</v>
      </c>
      <c r="C114" s="85"/>
      <c r="D114" s="86"/>
      <c r="E114" s="38" t="s">
        <v>16</v>
      </c>
      <c r="F114" s="87" t="s">
        <v>63</v>
      </c>
      <c r="G114" s="92"/>
      <c r="H114" s="89"/>
      <c r="I114" s="105" t="s">
        <v>25</v>
      </c>
      <c r="J114" s="108" t="s">
        <v>1508</v>
      </c>
      <c r="K114" s="90"/>
      <c r="L114" s="91"/>
      <c r="M114" s="83"/>
      <c r="N114" s="107" t="s">
        <v>1509</v>
      </c>
      <c r="O114" s="85"/>
      <c r="P114" s="86"/>
      <c r="Q114" s="38" t="s">
        <v>16</v>
      </c>
      <c r="R114" s="87" t="s">
        <v>165</v>
      </c>
      <c r="S114" s="92"/>
      <c r="T114" s="89"/>
      <c r="U114" s="105" t="s">
        <v>25</v>
      </c>
      <c r="V114" s="108" t="s">
        <v>1510</v>
      </c>
      <c r="W114" s="90"/>
    </row>
    <row r="115" spans="1:23" s="37" customFormat="1" ht="12.75" customHeight="1">
      <c r="A115" s="109"/>
      <c r="B115" s="110"/>
      <c r="C115" s="110"/>
      <c r="D115" s="86"/>
      <c r="E115" s="33" t="s">
        <v>17</v>
      </c>
      <c r="F115" s="95" t="s">
        <v>185</v>
      </c>
      <c r="G115" s="110"/>
      <c r="H115" s="110"/>
      <c r="I115" s="111" t="s">
        <v>26</v>
      </c>
      <c r="J115" s="108" t="s">
        <v>1508</v>
      </c>
      <c r="K115" s="112"/>
      <c r="L115" s="113"/>
      <c r="M115" s="109"/>
      <c r="N115" s="110"/>
      <c r="O115" s="110"/>
      <c r="P115" s="86"/>
      <c r="Q115" s="33" t="s">
        <v>17</v>
      </c>
      <c r="R115" s="95" t="s">
        <v>1511</v>
      </c>
      <c r="S115" s="110"/>
      <c r="T115" s="110"/>
      <c r="U115" s="111" t="s">
        <v>26</v>
      </c>
      <c r="V115" s="108" t="s">
        <v>1510</v>
      </c>
      <c r="W115" s="112"/>
    </row>
    <row r="116" spans="1:23" ht="4.5" customHeight="1">
      <c r="A116" s="114"/>
      <c r="B116" s="115"/>
      <c r="C116" s="116"/>
      <c r="D116" s="117"/>
      <c r="E116" s="118"/>
      <c r="F116" s="119"/>
      <c r="G116" s="120"/>
      <c r="H116" s="120"/>
      <c r="I116" s="116"/>
      <c r="J116" s="115"/>
      <c r="K116" s="121"/>
      <c r="L116" s="122"/>
      <c r="M116" s="114"/>
      <c r="N116" s="115"/>
      <c r="O116" s="116"/>
      <c r="P116" s="117"/>
      <c r="Q116" s="118"/>
      <c r="R116" s="119"/>
      <c r="S116" s="120"/>
      <c r="T116" s="120"/>
      <c r="U116" s="116"/>
      <c r="V116" s="115"/>
      <c r="W116" s="121"/>
    </row>
    <row r="117" spans="1:23" ht="12.75" customHeight="1">
      <c r="A117" s="123"/>
      <c r="B117" s="123" t="s">
        <v>27</v>
      </c>
      <c r="C117" s="124"/>
      <c r="D117" s="125" t="s">
        <v>28</v>
      </c>
      <c r="E117" s="125" t="s">
        <v>29</v>
      </c>
      <c r="F117" s="125" t="s">
        <v>30</v>
      </c>
      <c r="G117" s="126" t="s">
        <v>31</v>
      </c>
      <c r="H117" s="127"/>
      <c r="I117" s="124" t="s">
        <v>32</v>
      </c>
      <c r="J117" s="125" t="s">
        <v>27</v>
      </c>
      <c r="K117" s="123" t="s">
        <v>33</v>
      </c>
      <c r="L117" s="25">
        <v>150</v>
      </c>
      <c r="M117" s="123"/>
      <c r="N117" s="123" t="s">
        <v>27</v>
      </c>
      <c r="O117" s="124"/>
      <c r="P117" s="125" t="s">
        <v>28</v>
      </c>
      <c r="Q117" s="125" t="s">
        <v>29</v>
      </c>
      <c r="R117" s="125" t="s">
        <v>30</v>
      </c>
      <c r="S117" s="126" t="s">
        <v>31</v>
      </c>
      <c r="T117" s="127"/>
      <c r="U117" s="124" t="s">
        <v>32</v>
      </c>
      <c r="V117" s="125" t="s">
        <v>27</v>
      </c>
      <c r="W117" s="128" t="s">
        <v>33</v>
      </c>
    </row>
    <row r="118" spans="1:23" ht="12.75">
      <c r="A118" s="129" t="s">
        <v>33</v>
      </c>
      <c r="B118" s="129" t="s">
        <v>34</v>
      </c>
      <c r="C118" s="130" t="s">
        <v>35</v>
      </c>
      <c r="D118" s="131" t="s">
        <v>36</v>
      </c>
      <c r="E118" s="131" t="s">
        <v>37</v>
      </c>
      <c r="F118" s="131"/>
      <c r="G118" s="132" t="s">
        <v>35</v>
      </c>
      <c r="H118" s="132" t="s">
        <v>32</v>
      </c>
      <c r="I118" s="130"/>
      <c r="J118" s="129" t="s">
        <v>34</v>
      </c>
      <c r="K118" s="129"/>
      <c r="L118" s="25">
        <v>150</v>
      </c>
      <c r="M118" s="129" t="s">
        <v>33</v>
      </c>
      <c r="N118" s="129" t="s">
        <v>34</v>
      </c>
      <c r="O118" s="130" t="s">
        <v>35</v>
      </c>
      <c r="P118" s="131" t="s">
        <v>36</v>
      </c>
      <c r="Q118" s="131" t="s">
        <v>37</v>
      </c>
      <c r="R118" s="131"/>
      <c r="S118" s="132" t="s">
        <v>35</v>
      </c>
      <c r="T118" s="132" t="s">
        <v>32</v>
      </c>
      <c r="U118" s="130"/>
      <c r="V118" s="129" t="s">
        <v>34</v>
      </c>
      <c r="W118" s="133"/>
    </row>
    <row r="119" spans="1:23" ht="16.5" customHeight="1">
      <c r="A119" s="134">
        <v>-6.4375</v>
      </c>
      <c r="B119" s="135">
        <v>0</v>
      </c>
      <c r="C119" s="136">
        <v>9</v>
      </c>
      <c r="D119" s="158" t="s">
        <v>192</v>
      </c>
      <c r="E119" s="137" t="s">
        <v>22</v>
      </c>
      <c r="F119" s="143">
        <v>10</v>
      </c>
      <c r="G119" s="139">
        <v>170</v>
      </c>
      <c r="H119" s="139"/>
      <c r="I119" s="140">
        <v>10</v>
      </c>
      <c r="J119" s="141">
        <v>10</v>
      </c>
      <c r="K119" s="248">
        <v>6.4375</v>
      </c>
      <c r="L119" s="25"/>
      <c r="M119" s="134">
        <v>-0.375</v>
      </c>
      <c r="N119" s="135">
        <v>4</v>
      </c>
      <c r="O119" s="136">
        <v>9</v>
      </c>
      <c r="P119" s="159" t="s">
        <v>54</v>
      </c>
      <c r="Q119" s="137" t="s">
        <v>22</v>
      </c>
      <c r="R119" s="143">
        <v>8</v>
      </c>
      <c r="S119" s="139">
        <v>120</v>
      </c>
      <c r="T119" s="139"/>
      <c r="U119" s="136">
        <v>10</v>
      </c>
      <c r="V119" s="141">
        <v>6</v>
      </c>
      <c r="W119" s="244">
        <v>0.375</v>
      </c>
    </row>
    <row r="120" spans="1:23" ht="16.5" customHeight="1">
      <c r="A120" s="134">
        <v>0.5</v>
      </c>
      <c r="B120" s="135">
        <v>8</v>
      </c>
      <c r="C120" s="136">
        <v>8</v>
      </c>
      <c r="D120" s="159" t="s">
        <v>38</v>
      </c>
      <c r="E120" s="137" t="s">
        <v>22</v>
      </c>
      <c r="F120" s="143">
        <v>11</v>
      </c>
      <c r="G120" s="139">
        <v>460</v>
      </c>
      <c r="H120" s="139"/>
      <c r="I120" s="140">
        <v>12</v>
      </c>
      <c r="J120" s="141">
        <v>2</v>
      </c>
      <c r="K120" s="248">
        <v>-0.5</v>
      </c>
      <c r="L120" s="25"/>
      <c r="M120" s="134">
        <v>-1.375</v>
      </c>
      <c r="N120" s="135">
        <v>2</v>
      </c>
      <c r="O120" s="136">
        <v>8</v>
      </c>
      <c r="P120" s="247" t="s">
        <v>144</v>
      </c>
      <c r="Q120" s="137" t="s">
        <v>25</v>
      </c>
      <c r="R120" s="143">
        <v>7</v>
      </c>
      <c r="S120" s="139">
        <v>100</v>
      </c>
      <c r="T120" s="139"/>
      <c r="U120" s="136">
        <v>12</v>
      </c>
      <c r="V120" s="141">
        <v>8</v>
      </c>
      <c r="W120" s="244">
        <v>1.375</v>
      </c>
    </row>
    <row r="121" spans="1:23" ht="16.5" customHeight="1">
      <c r="A121" s="134">
        <v>5.96875</v>
      </c>
      <c r="B121" s="135">
        <v>10</v>
      </c>
      <c r="C121" s="136">
        <v>5</v>
      </c>
      <c r="D121" s="158" t="s">
        <v>241</v>
      </c>
      <c r="E121" s="137" t="s">
        <v>22</v>
      </c>
      <c r="F121" s="143">
        <v>11</v>
      </c>
      <c r="G121" s="139">
        <v>690</v>
      </c>
      <c r="H121" s="139"/>
      <c r="I121" s="140">
        <v>4</v>
      </c>
      <c r="J121" s="141">
        <v>0</v>
      </c>
      <c r="K121" s="248">
        <v>-5.96875</v>
      </c>
      <c r="L121" s="25"/>
      <c r="M121" s="134">
        <v>1.53125</v>
      </c>
      <c r="N121" s="135">
        <v>8</v>
      </c>
      <c r="O121" s="136">
        <v>5</v>
      </c>
      <c r="P121" s="247" t="s">
        <v>500</v>
      </c>
      <c r="Q121" s="137" t="s">
        <v>25</v>
      </c>
      <c r="R121" s="143">
        <v>7</v>
      </c>
      <c r="S121" s="139">
        <v>200</v>
      </c>
      <c r="T121" s="139"/>
      <c r="U121" s="136">
        <v>4</v>
      </c>
      <c r="V121" s="141">
        <v>2</v>
      </c>
      <c r="W121" s="244">
        <v>-1.53125</v>
      </c>
    </row>
    <row r="122" spans="1:23" ht="16.5" customHeight="1">
      <c r="A122" s="134">
        <v>-0.46875</v>
      </c>
      <c r="B122" s="135">
        <v>3</v>
      </c>
      <c r="C122" s="136">
        <v>7</v>
      </c>
      <c r="D122" s="159" t="s">
        <v>38</v>
      </c>
      <c r="E122" s="137" t="s">
        <v>19</v>
      </c>
      <c r="F122" s="143">
        <v>10</v>
      </c>
      <c r="G122" s="139">
        <v>430</v>
      </c>
      <c r="H122" s="139"/>
      <c r="I122" s="140">
        <v>11</v>
      </c>
      <c r="J122" s="141">
        <v>7</v>
      </c>
      <c r="K122" s="248">
        <v>0.46875</v>
      </c>
      <c r="L122" s="25"/>
      <c r="M122" s="134">
        <v>-8.03125</v>
      </c>
      <c r="N122" s="135">
        <v>0</v>
      </c>
      <c r="O122" s="136">
        <v>7</v>
      </c>
      <c r="P122" s="255" t="s">
        <v>38</v>
      </c>
      <c r="Q122" s="137" t="s">
        <v>22</v>
      </c>
      <c r="R122" s="143">
        <v>7</v>
      </c>
      <c r="S122" s="139"/>
      <c r="T122" s="139">
        <v>200</v>
      </c>
      <c r="U122" s="136">
        <v>11</v>
      </c>
      <c r="V122" s="141">
        <v>10</v>
      </c>
      <c r="W122" s="244">
        <v>8.03125</v>
      </c>
    </row>
    <row r="123" spans="1:23" ht="16.5" customHeight="1">
      <c r="A123" s="134">
        <v>-0.46875</v>
      </c>
      <c r="B123" s="135">
        <v>3</v>
      </c>
      <c r="C123" s="136">
        <v>2</v>
      </c>
      <c r="D123" s="159" t="s">
        <v>38</v>
      </c>
      <c r="E123" s="137" t="s">
        <v>22</v>
      </c>
      <c r="F123" s="143">
        <v>10</v>
      </c>
      <c r="G123" s="139">
        <v>430</v>
      </c>
      <c r="H123" s="139"/>
      <c r="I123" s="140">
        <v>6</v>
      </c>
      <c r="J123" s="141">
        <v>7</v>
      </c>
      <c r="K123" s="248">
        <v>0.46875</v>
      </c>
      <c r="L123" s="25"/>
      <c r="M123" s="134">
        <v>-0.375</v>
      </c>
      <c r="N123" s="135">
        <v>6</v>
      </c>
      <c r="O123" s="136">
        <v>2</v>
      </c>
      <c r="P123" s="158" t="s">
        <v>555</v>
      </c>
      <c r="Q123" s="137" t="s">
        <v>22</v>
      </c>
      <c r="R123" s="143">
        <v>10</v>
      </c>
      <c r="S123" s="139">
        <v>130</v>
      </c>
      <c r="T123" s="139"/>
      <c r="U123" s="136">
        <v>6</v>
      </c>
      <c r="V123" s="141">
        <v>4</v>
      </c>
      <c r="W123" s="244">
        <v>0.375</v>
      </c>
    </row>
    <row r="124" spans="1:23" ht="16.5" customHeight="1">
      <c r="A124" s="134">
        <v>0.5</v>
      </c>
      <c r="B124" s="135">
        <v>6</v>
      </c>
      <c r="C124" s="136">
        <v>3</v>
      </c>
      <c r="D124" s="158" t="s">
        <v>48</v>
      </c>
      <c r="E124" s="137" t="s">
        <v>22</v>
      </c>
      <c r="F124" s="143">
        <v>11</v>
      </c>
      <c r="G124" s="139">
        <v>450</v>
      </c>
      <c r="H124" s="139"/>
      <c r="I124" s="140">
        <v>1</v>
      </c>
      <c r="J124" s="141">
        <v>4</v>
      </c>
      <c r="K124" s="248">
        <v>-0.5</v>
      </c>
      <c r="L124" s="25"/>
      <c r="M124" s="134">
        <v>14.75</v>
      </c>
      <c r="N124" s="135">
        <v>10</v>
      </c>
      <c r="O124" s="136">
        <v>3</v>
      </c>
      <c r="P124" s="158" t="s">
        <v>721</v>
      </c>
      <c r="Q124" s="137" t="s">
        <v>25</v>
      </c>
      <c r="R124" s="143">
        <v>5</v>
      </c>
      <c r="S124" s="139">
        <v>1400</v>
      </c>
      <c r="T124" s="139"/>
      <c r="U124" s="136">
        <v>1</v>
      </c>
      <c r="V124" s="141">
        <v>0</v>
      </c>
      <c r="W124" s="244">
        <v>-14.75</v>
      </c>
    </row>
    <row r="125" spans="1:23" s="37" customFormat="1" ht="30" customHeight="1">
      <c r="A125" s="26"/>
      <c r="B125" s="26"/>
      <c r="C125" s="50"/>
      <c r="D125" s="26"/>
      <c r="E125" s="26"/>
      <c r="F125" s="26"/>
      <c r="G125" s="26"/>
      <c r="H125" s="26"/>
      <c r="I125" s="50"/>
      <c r="J125" s="26"/>
      <c r="K125" s="26"/>
      <c r="L125" s="49"/>
      <c r="M125" s="26"/>
      <c r="N125" s="26"/>
      <c r="O125" s="50"/>
      <c r="P125" s="26"/>
      <c r="Q125" s="26"/>
      <c r="R125" s="26"/>
      <c r="S125" s="26"/>
      <c r="T125" s="26"/>
      <c r="U125" s="50"/>
      <c r="V125" s="26"/>
      <c r="W125" s="26"/>
    </row>
    <row r="126" spans="1:23" s="37" customFormat="1" ht="15">
      <c r="A126" s="17"/>
      <c r="B126" s="18" t="s">
        <v>5</v>
      </c>
      <c r="C126" s="19"/>
      <c r="D126" s="18"/>
      <c r="E126" s="20" t="s">
        <v>64</v>
      </c>
      <c r="F126" s="21"/>
      <c r="G126" s="22" t="s">
        <v>7</v>
      </c>
      <c r="H126" s="22"/>
      <c r="I126" s="23" t="s">
        <v>40</v>
      </c>
      <c r="J126" s="23"/>
      <c r="K126" s="24"/>
      <c r="L126" s="25">
        <v>150</v>
      </c>
      <c r="M126" s="17"/>
      <c r="N126" s="18" t="s">
        <v>5</v>
      </c>
      <c r="O126" s="19"/>
      <c r="P126" s="18"/>
      <c r="Q126" s="20" t="s">
        <v>65</v>
      </c>
      <c r="R126" s="21"/>
      <c r="S126" s="22" t="s">
        <v>7</v>
      </c>
      <c r="T126" s="22"/>
      <c r="U126" s="23" t="s">
        <v>42</v>
      </c>
      <c r="V126" s="23"/>
      <c r="W126" s="24"/>
    </row>
    <row r="127" spans="1:23" s="37" customFormat="1" ht="12.75">
      <c r="A127" s="27"/>
      <c r="B127" s="27"/>
      <c r="C127" s="28"/>
      <c r="D127" s="29"/>
      <c r="E127" s="29"/>
      <c r="F127" s="29"/>
      <c r="G127" s="30" t="s">
        <v>11</v>
      </c>
      <c r="H127" s="30"/>
      <c r="I127" s="23" t="s">
        <v>12</v>
      </c>
      <c r="J127" s="23"/>
      <c r="K127" s="24"/>
      <c r="L127" s="25">
        <v>150</v>
      </c>
      <c r="M127" s="27"/>
      <c r="N127" s="27"/>
      <c r="O127" s="28"/>
      <c r="P127" s="29"/>
      <c r="Q127" s="29"/>
      <c r="R127" s="29"/>
      <c r="S127" s="30" t="s">
        <v>11</v>
      </c>
      <c r="T127" s="30"/>
      <c r="U127" s="23" t="s">
        <v>13</v>
      </c>
      <c r="V127" s="23"/>
      <c r="W127" s="24"/>
    </row>
    <row r="128" spans="1:23" s="37" customFormat="1" ht="4.5" customHeight="1">
      <c r="A128" s="75"/>
      <c r="B128" s="76"/>
      <c r="C128" s="77"/>
      <c r="D128" s="78"/>
      <c r="E128" s="79"/>
      <c r="F128" s="80"/>
      <c r="G128" s="81"/>
      <c r="H128" s="81"/>
      <c r="I128" s="77"/>
      <c r="J128" s="76"/>
      <c r="K128" s="82"/>
      <c r="L128" s="74"/>
      <c r="M128" s="75"/>
      <c r="N128" s="76"/>
      <c r="O128" s="77"/>
      <c r="P128" s="78"/>
      <c r="Q128" s="79"/>
      <c r="R128" s="80"/>
      <c r="S128" s="81"/>
      <c r="T128" s="81"/>
      <c r="U128" s="77"/>
      <c r="V128" s="76"/>
      <c r="W128" s="82"/>
    </row>
    <row r="129" spans="1:23" s="37" customFormat="1" ht="12.75" customHeight="1">
      <c r="A129" s="83"/>
      <c r="B129" s="84"/>
      <c r="C129" s="85"/>
      <c r="D129" s="86"/>
      <c r="E129" s="33" t="s">
        <v>14</v>
      </c>
      <c r="F129" s="87" t="s">
        <v>536</v>
      </c>
      <c r="G129" s="88"/>
      <c r="H129" s="89"/>
      <c r="I129" s="39"/>
      <c r="J129" s="216"/>
      <c r="K129" s="174"/>
      <c r="L129" s="91"/>
      <c r="M129" s="83"/>
      <c r="N129" s="84"/>
      <c r="O129" s="85"/>
      <c r="P129" s="86"/>
      <c r="Q129" s="33" t="s">
        <v>14</v>
      </c>
      <c r="R129" s="87" t="s">
        <v>175</v>
      </c>
      <c r="S129" s="88"/>
      <c r="T129" s="89"/>
      <c r="U129" s="39"/>
      <c r="V129" s="216"/>
      <c r="W129" s="174"/>
    </row>
    <row r="130" spans="1:23" s="37" customFormat="1" ht="12.75" customHeight="1">
      <c r="A130" s="83"/>
      <c r="B130" s="84"/>
      <c r="C130" s="85"/>
      <c r="D130" s="86"/>
      <c r="E130" s="38" t="s">
        <v>15</v>
      </c>
      <c r="F130" s="87" t="s">
        <v>925</v>
      </c>
      <c r="G130" s="92"/>
      <c r="H130" s="89"/>
      <c r="I130" s="41"/>
      <c r="J130" s="217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12.1</v>
      </c>
      <c r="K130" s="218"/>
      <c r="L130" s="91"/>
      <c r="M130" s="83"/>
      <c r="N130" s="84"/>
      <c r="O130" s="85"/>
      <c r="P130" s="86"/>
      <c r="Q130" s="38" t="s">
        <v>15</v>
      </c>
      <c r="R130" s="87" t="s">
        <v>175</v>
      </c>
      <c r="S130" s="92"/>
      <c r="T130" s="89"/>
      <c r="U130" s="41"/>
      <c r="V130" s="217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10.1</v>
      </c>
      <c r="W130" s="218"/>
    </row>
    <row r="131" spans="1:23" s="37" customFormat="1" ht="12.75" customHeight="1">
      <c r="A131" s="83"/>
      <c r="B131" s="84"/>
      <c r="C131" s="85"/>
      <c r="D131" s="86"/>
      <c r="E131" s="38" t="s">
        <v>16</v>
      </c>
      <c r="F131" s="87" t="s">
        <v>333</v>
      </c>
      <c r="G131" s="88"/>
      <c r="H131" s="89"/>
      <c r="I131" s="219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9.1</v>
      </c>
      <c r="J131" s="217" t="str">
        <f>IF(J130="","","+")</f>
        <v>+</v>
      </c>
      <c r="K131" s="220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14.1</v>
      </c>
      <c r="L131" s="91"/>
      <c r="M131" s="83"/>
      <c r="N131" s="84"/>
      <c r="O131" s="85"/>
      <c r="P131" s="86"/>
      <c r="Q131" s="38" t="s">
        <v>16</v>
      </c>
      <c r="R131" s="87" t="s">
        <v>1512</v>
      </c>
      <c r="S131" s="88"/>
      <c r="T131" s="89"/>
      <c r="U131" s="219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6.1</v>
      </c>
      <c r="V131" s="217" t="str">
        <f>IF(V130="","","+")</f>
        <v>+</v>
      </c>
      <c r="W131" s="220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16.1</v>
      </c>
    </row>
    <row r="132" spans="1:23" s="37" customFormat="1" ht="12.75" customHeight="1">
      <c r="A132" s="83"/>
      <c r="B132" s="84"/>
      <c r="C132" s="85"/>
      <c r="D132" s="86"/>
      <c r="E132" s="33" t="s">
        <v>17</v>
      </c>
      <c r="F132" s="87" t="s">
        <v>244</v>
      </c>
      <c r="G132" s="88"/>
      <c r="H132" s="89"/>
      <c r="I132" s="41"/>
      <c r="J132" s="217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5.1</v>
      </c>
      <c r="K132" s="218"/>
      <c r="L132" s="91"/>
      <c r="M132" s="83"/>
      <c r="N132" s="84"/>
      <c r="O132" s="85"/>
      <c r="P132" s="86"/>
      <c r="Q132" s="33" t="s">
        <v>17</v>
      </c>
      <c r="R132" s="87" t="s">
        <v>1513</v>
      </c>
      <c r="S132" s="88"/>
      <c r="T132" s="89"/>
      <c r="U132" s="41"/>
      <c r="V132" s="217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8.1</v>
      </c>
      <c r="W132" s="218"/>
    </row>
    <row r="133" spans="1:23" s="37" customFormat="1" ht="12.75" customHeight="1">
      <c r="A133" s="94" t="s">
        <v>14</v>
      </c>
      <c r="B133" s="95" t="s">
        <v>12</v>
      </c>
      <c r="C133" s="85"/>
      <c r="D133" s="86"/>
      <c r="E133" s="96"/>
      <c r="F133" s="88"/>
      <c r="G133" s="33" t="s">
        <v>14</v>
      </c>
      <c r="H133" s="97" t="s">
        <v>1514</v>
      </c>
      <c r="I133" s="88"/>
      <c r="J133" s="92"/>
      <c r="K133" s="90"/>
      <c r="L133" s="91"/>
      <c r="M133" s="94" t="s">
        <v>14</v>
      </c>
      <c r="N133" s="95" t="s">
        <v>1515</v>
      </c>
      <c r="O133" s="85"/>
      <c r="P133" s="86"/>
      <c r="Q133" s="96"/>
      <c r="R133" s="88"/>
      <c r="S133" s="33" t="s">
        <v>14</v>
      </c>
      <c r="T133" s="97" t="s">
        <v>474</v>
      </c>
      <c r="U133" s="88"/>
      <c r="V133" s="92"/>
      <c r="W133" s="90"/>
    </row>
    <row r="134" spans="1:23" s="37" customFormat="1" ht="12.75" customHeight="1">
      <c r="A134" s="98" t="s">
        <v>15</v>
      </c>
      <c r="B134" s="95" t="s">
        <v>1516</v>
      </c>
      <c r="C134" s="99"/>
      <c r="D134" s="86"/>
      <c r="E134" s="96"/>
      <c r="F134" s="100"/>
      <c r="G134" s="38" t="s">
        <v>15</v>
      </c>
      <c r="H134" s="97" t="s">
        <v>1517</v>
      </c>
      <c r="I134" s="88"/>
      <c r="J134" s="92"/>
      <c r="K134" s="90"/>
      <c r="L134" s="91"/>
      <c r="M134" s="98" t="s">
        <v>15</v>
      </c>
      <c r="N134" s="95" t="s">
        <v>955</v>
      </c>
      <c r="O134" s="99"/>
      <c r="P134" s="86"/>
      <c r="Q134" s="96"/>
      <c r="R134" s="100"/>
      <c r="S134" s="38" t="s">
        <v>15</v>
      </c>
      <c r="T134" s="97" t="s">
        <v>181</v>
      </c>
      <c r="U134" s="88"/>
      <c r="V134" s="92"/>
      <c r="W134" s="90"/>
    </row>
    <row r="135" spans="1:23" s="37" customFormat="1" ht="12.75" customHeight="1">
      <c r="A135" s="98" t="s">
        <v>16</v>
      </c>
      <c r="B135" s="102" t="s">
        <v>1518</v>
      </c>
      <c r="C135" s="85"/>
      <c r="D135" s="86"/>
      <c r="E135" s="96"/>
      <c r="F135" s="100"/>
      <c r="G135" s="38" t="s">
        <v>16</v>
      </c>
      <c r="H135" s="97" t="s">
        <v>1519</v>
      </c>
      <c r="I135" s="88"/>
      <c r="J135" s="88"/>
      <c r="K135" s="90"/>
      <c r="L135" s="91"/>
      <c r="M135" s="98" t="s">
        <v>16</v>
      </c>
      <c r="N135" s="95" t="s">
        <v>251</v>
      </c>
      <c r="O135" s="85"/>
      <c r="P135" s="86"/>
      <c r="Q135" s="96"/>
      <c r="R135" s="100"/>
      <c r="S135" s="38" t="s">
        <v>16</v>
      </c>
      <c r="T135" s="97" t="s">
        <v>1520</v>
      </c>
      <c r="U135" s="88"/>
      <c r="V135" s="88"/>
      <c r="W135" s="90"/>
    </row>
    <row r="136" spans="1:23" s="37" customFormat="1" ht="12.75" customHeight="1">
      <c r="A136" s="94" t="s">
        <v>17</v>
      </c>
      <c r="B136" s="95" t="s">
        <v>1521</v>
      </c>
      <c r="C136" s="99"/>
      <c r="D136" s="86"/>
      <c r="E136" s="96"/>
      <c r="F136" s="88"/>
      <c r="G136" s="33" t="s">
        <v>17</v>
      </c>
      <c r="H136" s="97" t="s">
        <v>12</v>
      </c>
      <c r="I136" s="88"/>
      <c r="J136" s="101" t="s">
        <v>106</v>
      </c>
      <c r="K136" s="90"/>
      <c r="L136" s="91"/>
      <c r="M136" s="94" t="s">
        <v>17</v>
      </c>
      <c r="N136" s="95" t="s">
        <v>173</v>
      </c>
      <c r="O136" s="99"/>
      <c r="P136" s="86"/>
      <c r="Q136" s="96"/>
      <c r="R136" s="88"/>
      <c r="S136" s="33" t="s">
        <v>17</v>
      </c>
      <c r="T136" s="97" t="s">
        <v>732</v>
      </c>
      <c r="U136" s="88"/>
      <c r="V136" s="101" t="s">
        <v>106</v>
      </c>
      <c r="W136" s="90"/>
    </row>
    <row r="137" spans="1:23" s="37" customFormat="1" ht="12.75" customHeight="1">
      <c r="A137" s="103"/>
      <c r="B137" s="99"/>
      <c r="C137" s="99"/>
      <c r="D137" s="86"/>
      <c r="E137" s="33" t="s">
        <v>14</v>
      </c>
      <c r="F137" s="87" t="s">
        <v>1522</v>
      </c>
      <c r="G137" s="88"/>
      <c r="H137" s="104"/>
      <c r="I137" s="105" t="s">
        <v>19</v>
      </c>
      <c r="J137" s="106" t="s">
        <v>1523</v>
      </c>
      <c r="K137" s="90"/>
      <c r="L137" s="91"/>
      <c r="M137" s="103"/>
      <c r="N137" s="99"/>
      <c r="O137" s="99"/>
      <c r="P137" s="86"/>
      <c r="Q137" s="33" t="s">
        <v>14</v>
      </c>
      <c r="R137" s="87" t="s">
        <v>870</v>
      </c>
      <c r="S137" s="88"/>
      <c r="T137" s="104"/>
      <c r="U137" s="105" t="s">
        <v>19</v>
      </c>
      <c r="V137" s="106" t="s">
        <v>1524</v>
      </c>
      <c r="W137" s="90"/>
    </row>
    <row r="138" spans="1:23" s="37" customFormat="1" ht="12.75" customHeight="1">
      <c r="A138" s="83"/>
      <c r="B138" s="107" t="s">
        <v>21</v>
      </c>
      <c r="C138" s="85"/>
      <c r="D138" s="86"/>
      <c r="E138" s="38" t="s">
        <v>15</v>
      </c>
      <c r="F138" s="87" t="s">
        <v>175</v>
      </c>
      <c r="G138" s="88"/>
      <c r="H138" s="89"/>
      <c r="I138" s="105" t="s">
        <v>22</v>
      </c>
      <c r="J138" s="108" t="s">
        <v>1525</v>
      </c>
      <c r="K138" s="90"/>
      <c r="L138" s="91"/>
      <c r="M138" s="83"/>
      <c r="N138" s="107" t="s">
        <v>21</v>
      </c>
      <c r="O138" s="85"/>
      <c r="P138" s="86"/>
      <c r="Q138" s="38" t="s">
        <v>15</v>
      </c>
      <c r="R138" s="87" t="s">
        <v>1526</v>
      </c>
      <c r="S138" s="88"/>
      <c r="T138" s="89"/>
      <c r="U138" s="105" t="s">
        <v>22</v>
      </c>
      <c r="V138" s="108" t="s">
        <v>1524</v>
      </c>
      <c r="W138" s="90"/>
    </row>
    <row r="139" spans="1:23" s="37" customFormat="1" ht="12.75" customHeight="1">
      <c r="A139" s="83"/>
      <c r="B139" s="107" t="s">
        <v>290</v>
      </c>
      <c r="C139" s="85"/>
      <c r="D139" s="86"/>
      <c r="E139" s="38" t="s">
        <v>16</v>
      </c>
      <c r="F139" s="87" t="s">
        <v>132</v>
      </c>
      <c r="G139" s="92"/>
      <c r="H139" s="89"/>
      <c r="I139" s="105" t="s">
        <v>25</v>
      </c>
      <c r="J139" s="108" t="s">
        <v>1527</v>
      </c>
      <c r="K139" s="90"/>
      <c r="L139" s="91"/>
      <c r="M139" s="83"/>
      <c r="N139" s="107" t="s">
        <v>1528</v>
      </c>
      <c r="O139" s="85"/>
      <c r="P139" s="86"/>
      <c r="Q139" s="38" t="s">
        <v>16</v>
      </c>
      <c r="R139" s="93" t="s">
        <v>62</v>
      </c>
      <c r="S139" s="92"/>
      <c r="T139" s="89"/>
      <c r="U139" s="105" t="s">
        <v>25</v>
      </c>
      <c r="V139" s="108" t="s">
        <v>1529</v>
      </c>
      <c r="W139" s="90"/>
    </row>
    <row r="140" spans="1:23" s="37" customFormat="1" ht="12.75" customHeight="1">
      <c r="A140" s="109"/>
      <c r="B140" s="110"/>
      <c r="C140" s="110"/>
      <c r="D140" s="86"/>
      <c r="E140" s="33" t="s">
        <v>17</v>
      </c>
      <c r="F140" s="95" t="s">
        <v>1530</v>
      </c>
      <c r="G140" s="110"/>
      <c r="H140" s="110"/>
      <c r="I140" s="111" t="s">
        <v>26</v>
      </c>
      <c r="J140" s="108" t="s">
        <v>1531</v>
      </c>
      <c r="K140" s="112"/>
      <c r="L140" s="113"/>
      <c r="M140" s="109"/>
      <c r="N140" s="110"/>
      <c r="O140" s="110"/>
      <c r="P140" s="86"/>
      <c r="Q140" s="33" t="s">
        <v>17</v>
      </c>
      <c r="R140" s="95" t="s">
        <v>563</v>
      </c>
      <c r="S140" s="110"/>
      <c r="T140" s="110"/>
      <c r="U140" s="111" t="s">
        <v>26</v>
      </c>
      <c r="V140" s="108" t="s">
        <v>1529</v>
      </c>
      <c r="W140" s="112"/>
    </row>
    <row r="141" spans="1:23" ht="4.5" customHeight="1">
      <c r="A141" s="114"/>
      <c r="B141" s="115"/>
      <c r="C141" s="116"/>
      <c r="D141" s="117"/>
      <c r="E141" s="118"/>
      <c r="F141" s="119"/>
      <c r="G141" s="120"/>
      <c r="H141" s="120"/>
      <c r="I141" s="116"/>
      <c r="J141" s="115"/>
      <c r="K141" s="121"/>
      <c r="L141" s="122"/>
      <c r="M141" s="114"/>
      <c r="N141" s="115"/>
      <c r="O141" s="116"/>
      <c r="P141" s="117"/>
      <c r="Q141" s="118"/>
      <c r="R141" s="119"/>
      <c r="S141" s="120"/>
      <c r="T141" s="120"/>
      <c r="U141" s="116"/>
      <c r="V141" s="115"/>
      <c r="W141" s="121"/>
    </row>
    <row r="142" spans="1:23" ht="12.75" customHeight="1">
      <c r="A142" s="123"/>
      <c r="B142" s="123" t="s">
        <v>27</v>
      </c>
      <c r="C142" s="124"/>
      <c r="D142" s="125" t="s">
        <v>28</v>
      </c>
      <c r="E142" s="125" t="s">
        <v>29</v>
      </c>
      <c r="F142" s="125" t="s">
        <v>30</v>
      </c>
      <c r="G142" s="126" t="s">
        <v>31</v>
      </c>
      <c r="H142" s="127"/>
      <c r="I142" s="124" t="s">
        <v>32</v>
      </c>
      <c r="J142" s="125" t="s">
        <v>27</v>
      </c>
      <c r="K142" s="123" t="s">
        <v>33</v>
      </c>
      <c r="L142" s="25">
        <v>150</v>
      </c>
      <c r="M142" s="123"/>
      <c r="N142" s="123" t="s">
        <v>27</v>
      </c>
      <c r="O142" s="124"/>
      <c r="P142" s="125" t="s">
        <v>28</v>
      </c>
      <c r="Q142" s="125" t="s">
        <v>29</v>
      </c>
      <c r="R142" s="125" t="s">
        <v>30</v>
      </c>
      <c r="S142" s="126" t="s">
        <v>31</v>
      </c>
      <c r="T142" s="127"/>
      <c r="U142" s="124" t="s">
        <v>32</v>
      </c>
      <c r="V142" s="125" t="s">
        <v>27</v>
      </c>
      <c r="W142" s="128" t="s">
        <v>33</v>
      </c>
    </row>
    <row r="143" spans="1:23" ht="12.75">
      <c r="A143" s="129" t="s">
        <v>33</v>
      </c>
      <c r="B143" s="129" t="s">
        <v>34</v>
      </c>
      <c r="C143" s="130" t="s">
        <v>35</v>
      </c>
      <c r="D143" s="131" t="s">
        <v>36</v>
      </c>
      <c r="E143" s="131" t="s">
        <v>37</v>
      </c>
      <c r="F143" s="131"/>
      <c r="G143" s="132" t="s">
        <v>35</v>
      </c>
      <c r="H143" s="132" t="s">
        <v>32</v>
      </c>
      <c r="I143" s="130"/>
      <c r="J143" s="129" t="s">
        <v>34</v>
      </c>
      <c r="K143" s="129"/>
      <c r="L143" s="25">
        <v>150</v>
      </c>
      <c r="M143" s="129" t="s">
        <v>33</v>
      </c>
      <c r="N143" s="129" t="s">
        <v>34</v>
      </c>
      <c r="O143" s="130" t="s">
        <v>35</v>
      </c>
      <c r="P143" s="131" t="s">
        <v>36</v>
      </c>
      <c r="Q143" s="131" t="s">
        <v>37</v>
      </c>
      <c r="R143" s="131"/>
      <c r="S143" s="132" t="s">
        <v>35</v>
      </c>
      <c r="T143" s="132" t="s">
        <v>32</v>
      </c>
      <c r="U143" s="130"/>
      <c r="V143" s="129" t="s">
        <v>34</v>
      </c>
      <c r="W143" s="133"/>
    </row>
    <row r="144" spans="1:23" ht="16.5" customHeight="1">
      <c r="A144" s="134">
        <v>7.875</v>
      </c>
      <c r="B144" s="135">
        <v>10</v>
      </c>
      <c r="C144" s="136">
        <v>11</v>
      </c>
      <c r="D144" s="159" t="s">
        <v>38</v>
      </c>
      <c r="E144" s="137" t="s">
        <v>25</v>
      </c>
      <c r="F144" s="143">
        <v>5</v>
      </c>
      <c r="G144" s="139">
        <v>200</v>
      </c>
      <c r="H144" s="139"/>
      <c r="I144" s="136">
        <v>12</v>
      </c>
      <c r="J144" s="141">
        <v>0</v>
      </c>
      <c r="K144" s="248">
        <v>-7.875</v>
      </c>
      <c r="L144" s="25"/>
      <c r="M144" s="134">
        <v>-12.625</v>
      </c>
      <c r="N144" s="135">
        <v>0</v>
      </c>
      <c r="O144" s="136">
        <v>11</v>
      </c>
      <c r="P144" s="158" t="s">
        <v>1532</v>
      </c>
      <c r="Q144" s="137" t="s">
        <v>22</v>
      </c>
      <c r="R144" s="143">
        <v>9</v>
      </c>
      <c r="S144" s="139"/>
      <c r="T144" s="139">
        <v>800</v>
      </c>
      <c r="U144" s="140">
        <v>12</v>
      </c>
      <c r="V144" s="141">
        <v>10</v>
      </c>
      <c r="W144" s="244">
        <v>12.625</v>
      </c>
    </row>
    <row r="145" spans="1:23" ht="16.5" customHeight="1">
      <c r="A145" s="134">
        <v>-6.25</v>
      </c>
      <c r="B145" s="135">
        <v>2</v>
      </c>
      <c r="C145" s="136">
        <v>9</v>
      </c>
      <c r="D145" s="247" t="s">
        <v>136</v>
      </c>
      <c r="E145" s="137" t="s">
        <v>25</v>
      </c>
      <c r="F145" s="143">
        <v>10</v>
      </c>
      <c r="G145" s="139"/>
      <c r="H145" s="139">
        <v>420</v>
      </c>
      <c r="I145" s="136">
        <v>3</v>
      </c>
      <c r="J145" s="141">
        <v>8</v>
      </c>
      <c r="K145" s="248">
        <v>6.25</v>
      </c>
      <c r="L145" s="25"/>
      <c r="M145" s="134">
        <v>2.875</v>
      </c>
      <c r="N145" s="135">
        <v>6</v>
      </c>
      <c r="O145" s="136">
        <v>9</v>
      </c>
      <c r="P145" s="159" t="s">
        <v>38</v>
      </c>
      <c r="Q145" s="137" t="s">
        <v>25</v>
      </c>
      <c r="R145" s="143">
        <v>7</v>
      </c>
      <c r="S145" s="139">
        <v>100</v>
      </c>
      <c r="T145" s="139"/>
      <c r="U145" s="140">
        <v>3</v>
      </c>
      <c r="V145" s="141">
        <v>4</v>
      </c>
      <c r="W145" s="244">
        <v>-2.875</v>
      </c>
    </row>
    <row r="146" spans="1:23" ht="16.5" customHeight="1">
      <c r="A146" s="134">
        <v>0.3125</v>
      </c>
      <c r="B146" s="135">
        <v>4</v>
      </c>
      <c r="C146" s="136">
        <v>4</v>
      </c>
      <c r="D146" s="247" t="s">
        <v>48</v>
      </c>
      <c r="E146" s="137" t="s">
        <v>22</v>
      </c>
      <c r="F146" s="143">
        <v>7</v>
      </c>
      <c r="G146" s="139"/>
      <c r="H146" s="139">
        <v>150</v>
      </c>
      <c r="I146" s="136">
        <v>1</v>
      </c>
      <c r="J146" s="141">
        <v>6</v>
      </c>
      <c r="K146" s="248">
        <v>-0.3125</v>
      </c>
      <c r="L146" s="25"/>
      <c r="M146" s="134">
        <v>3.84375</v>
      </c>
      <c r="N146" s="135">
        <v>8</v>
      </c>
      <c r="O146" s="136">
        <v>4</v>
      </c>
      <c r="P146" s="158" t="s">
        <v>114</v>
      </c>
      <c r="Q146" s="137" t="s">
        <v>19</v>
      </c>
      <c r="R146" s="143">
        <v>10</v>
      </c>
      <c r="S146" s="139">
        <v>130</v>
      </c>
      <c r="T146" s="139"/>
      <c r="U146" s="140">
        <v>1</v>
      </c>
      <c r="V146" s="141">
        <v>2</v>
      </c>
      <c r="W146" s="244">
        <v>-3.84375</v>
      </c>
    </row>
    <row r="147" spans="1:23" ht="16.5" customHeight="1">
      <c r="A147" s="134">
        <v>-7.40625</v>
      </c>
      <c r="B147" s="135">
        <v>0</v>
      </c>
      <c r="C147" s="136">
        <v>5</v>
      </c>
      <c r="D147" s="247" t="s">
        <v>1159</v>
      </c>
      <c r="E147" s="137" t="s">
        <v>22</v>
      </c>
      <c r="F147" s="143">
        <v>6</v>
      </c>
      <c r="G147" s="139"/>
      <c r="H147" s="139">
        <v>500</v>
      </c>
      <c r="I147" s="136">
        <v>2</v>
      </c>
      <c r="J147" s="141">
        <v>10</v>
      </c>
      <c r="K147" s="248">
        <v>7.40625</v>
      </c>
      <c r="L147" s="25"/>
      <c r="M147" s="134">
        <v>-1.875</v>
      </c>
      <c r="N147" s="135">
        <v>4</v>
      </c>
      <c r="O147" s="136">
        <v>5</v>
      </c>
      <c r="P147" s="158" t="s">
        <v>137</v>
      </c>
      <c r="Q147" s="137" t="s">
        <v>22</v>
      </c>
      <c r="R147" s="143">
        <v>8</v>
      </c>
      <c r="S147" s="139"/>
      <c r="T147" s="139">
        <v>100</v>
      </c>
      <c r="U147" s="140">
        <v>2</v>
      </c>
      <c r="V147" s="141">
        <v>6</v>
      </c>
      <c r="W147" s="244">
        <v>1.875</v>
      </c>
    </row>
    <row r="148" spans="1:23" ht="16.5" customHeight="1">
      <c r="A148" s="134">
        <v>0.3125</v>
      </c>
      <c r="B148" s="135">
        <v>6</v>
      </c>
      <c r="C148" s="136">
        <v>10</v>
      </c>
      <c r="D148" s="158" t="s">
        <v>144</v>
      </c>
      <c r="E148" s="137" t="s">
        <v>25</v>
      </c>
      <c r="F148" s="143">
        <v>9</v>
      </c>
      <c r="G148" s="139"/>
      <c r="H148" s="139">
        <v>140</v>
      </c>
      <c r="I148" s="136">
        <v>7</v>
      </c>
      <c r="J148" s="141">
        <v>4</v>
      </c>
      <c r="K148" s="248">
        <v>-0.3125</v>
      </c>
      <c r="L148" s="25"/>
      <c r="M148" s="134">
        <v>-4.28125</v>
      </c>
      <c r="N148" s="135">
        <v>2</v>
      </c>
      <c r="O148" s="136">
        <v>10</v>
      </c>
      <c r="P148" s="158" t="s">
        <v>1314</v>
      </c>
      <c r="Q148" s="137" t="s">
        <v>19</v>
      </c>
      <c r="R148" s="143">
        <v>9</v>
      </c>
      <c r="S148" s="139"/>
      <c r="T148" s="139">
        <v>200</v>
      </c>
      <c r="U148" s="140">
        <v>7</v>
      </c>
      <c r="V148" s="141">
        <v>8</v>
      </c>
      <c r="W148" s="244">
        <v>4.28125</v>
      </c>
    </row>
    <row r="149" spans="1:23" ht="16.5" customHeight="1">
      <c r="A149" s="134">
        <v>4.90625</v>
      </c>
      <c r="B149" s="135">
        <v>8</v>
      </c>
      <c r="C149" s="136">
        <v>8</v>
      </c>
      <c r="D149" s="158" t="s">
        <v>137</v>
      </c>
      <c r="E149" s="137" t="s">
        <v>25</v>
      </c>
      <c r="F149" s="143">
        <v>8</v>
      </c>
      <c r="G149" s="139">
        <v>50</v>
      </c>
      <c r="H149" s="139"/>
      <c r="I149" s="136">
        <v>6</v>
      </c>
      <c r="J149" s="141">
        <v>2</v>
      </c>
      <c r="K149" s="248">
        <v>-4.90625</v>
      </c>
      <c r="L149" s="25"/>
      <c r="M149" s="134">
        <v>4.8125</v>
      </c>
      <c r="N149" s="135">
        <v>10</v>
      </c>
      <c r="O149" s="136">
        <v>8</v>
      </c>
      <c r="P149" s="158" t="s">
        <v>114</v>
      </c>
      <c r="Q149" s="137" t="s">
        <v>19</v>
      </c>
      <c r="R149" s="143">
        <v>12</v>
      </c>
      <c r="S149" s="139">
        <v>170</v>
      </c>
      <c r="T149" s="139"/>
      <c r="U149" s="140">
        <v>6</v>
      </c>
      <c r="V149" s="141">
        <v>0</v>
      </c>
      <c r="W149" s="244">
        <v>-4.8125</v>
      </c>
    </row>
    <row r="150" spans="1:23" s="37" customFormat="1" ht="9.75" customHeight="1">
      <c r="A150" s="26"/>
      <c r="B150" s="26"/>
      <c r="C150" s="50"/>
      <c r="D150" s="26"/>
      <c r="E150" s="26"/>
      <c r="F150" s="26"/>
      <c r="G150" s="26"/>
      <c r="H150" s="26"/>
      <c r="I150" s="50"/>
      <c r="J150" s="26"/>
      <c r="K150" s="26"/>
      <c r="L150" s="49"/>
      <c r="M150" s="26"/>
      <c r="N150" s="26"/>
      <c r="O150" s="50"/>
      <c r="P150" s="26"/>
      <c r="Q150" s="26"/>
      <c r="R150" s="26"/>
      <c r="S150" s="26"/>
      <c r="T150" s="26"/>
      <c r="U150" s="50"/>
      <c r="V150" s="26"/>
      <c r="W150" s="26"/>
    </row>
    <row r="151" spans="1:23" s="37" customFormat="1" ht="15">
      <c r="A151" s="17"/>
      <c r="B151" s="18" t="s">
        <v>5</v>
      </c>
      <c r="C151" s="19"/>
      <c r="D151" s="18"/>
      <c r="E151" s="20" t="s">
        <v>67</v>
      </c>
      <c r="F151" s="21"/>
      <c r="G151" s="22" t="s">
        <v>7</v>
      </c>
      <c r="H151" s="22"/>
      <c r="I151" s="23" t="s">
        <v>8</v>
      </c>
      <c r="J151" s="23"/>
      <c r="K151" s="24"/>
      <c r="L151" s="25">
        <v>150</v>
      </c>
      <c r="M151" s="17"/>
      <c r="N151" s="18" t="s">
        <v>5</v>
      </c>
      <c r="O151" s="19"/>
      <c r="P151" s="18"/>
      <c r="Q151" s="20" t="s">
        <v>68</v>
      </c>
      <c r="R151" s="21"/>
      <c r="S151" s="22" t="s">
        <v>7</v>
      </c>
      <c r="T151" s="22"/>
      <c r="U151" s="23" t="s">
        <v>10</v>
      </c>
      <c r="V151" s="23"/>
      <c r="W151" s="24"/>
    </row>
    <row r="152" spans="1:23" s="37" customFormat="1" ht="12.75">
      <c r="A152" s="27"/>
      <c r="B152" s="27"/>
      <c r="C152" s="28"/>
      <c r="D152" s="29"/>
      <c r="E152" s="29"/>
      <c r="F152" s="29"/>
      <c r="G152" s="30" t="s">
        <v>11</v>
      </c>
      <c r="H152" s="30"/>
      <c r="I152" s="23" t="s">
        <v>44</v>
      </c>
      <c r="J152" s="23"/>
      <c r="K152" s="24"/>
      <c r="L152" s="25">
        <v>150</v>
      </c>
      <c r="M152" s="27"/>
      <c r="N152" s="27"/>
      <c r="O152" s="28"/>
      <c r="P152" s="29"/>
      <c r="Q152" s="29"/>
      <c r="R152" s="29"/>
      <c r="S152" s="30" t="s">
        <v>11</v>
      </c>
      <c r="T152" s="30"/>
      <c r="U152" s="23" t="s">
        <v>12</v>
      </c>
      <c r="V152" s="23"/>
      <c r="W152" s="24"/>
    </row>
    <row r="153" spans="1:23" s="37" customFormat="1" ht="4.5" customHeight="1">
      <c r="A153" s="75"/>
      <c r="B153" s="76"/>
      <c r="C153" s="77"/>
      <c r="D153" s="78"/>
      <c r="E153" s="79"/>
      <c r="F153" s="80"/>
      <c r="G153" s="81"/>
      <c r="H153" s="81"/>
      <c r="I153" s="77"/>
      <c r="J153" s="76"/>
      <c r="K153" s="82"/>
      <c r="L153" s="74"/>
      <c r="M153" s="75"/>
      <c r="N153" s="76"/>
      <c r="O153" s="77"/>
      <c r="P153" s="78"/>
      <c r="Q153" s="79"/>
      <c r="R153" s="80"/>
      <c r="S153" s="81"/>
      <c r="T153" s="81"/>
      <c r="U153" s="77"/>
      <c r="V153" s="76"/>
      <c r="W153" s="82"/>
    </row>
    <row r="154" spans="1:23" s="37" customFormat="1" ht="12.75" customHeight="1">
      <c r="A154" s="83"/>
      <c r="B154" s="84"/>
      <c r="C154" s="85"/>
      <c r="D154" s="86"/>
      <c r="E154" s="33" t="s">
        <v>14</v>
      </c>
      <c r="F154" s="87" t="s">
        <v>203</v>
      </c>
      <c r="G154" s="88"/>
      <c r="H154" s="89"/>
      <c r="I154" s="39"/>
      <c r="J154" s="216"/>
      <c r="K154" s="174"/>
      <c r="L154" s="91"/>
      <c r="M154" s="83"/>
      <c r="N154" s="84"/>
      <c r="O154" s="85"/>
      <c r="P154" s="86"/>
      <c r="Q154" s="33" t="s">
        <v>14</v>
      </c>
      <c r="R154" s="87" t="s">
        <v>541</v>
      </c>
      <c r="S154" s="88"/>
      <c r="T154" s="89"/>
      <c r="U154" s="39"/>
      <c r="V154" s="216"/>
      <c r="W154" s="174"/>
    </row>
    <row r="155" spans="1:23" s="37" customFormat="1" ht="12.75" customHeight="1">
      <c r="A155" s="83"/>
      <c r="B155" s="84"/>
      <c r="C155" s="85"/>
      <c r="D155" s="86"/>
      <c r="E155" s="38" t="s">
        <v>15</v>
      </c>
      <c r="F155" s="87" t="s">
        <v>1533</v>
      </c>
      <c r="G155" s="92"/>
      <c r="H155" s="89"/>
      <c r="I155" s="41"/>
      <c r="J155" s="217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3.1</v>
      </c>
      <c r="K155" s="218"/>
      <c r="L155" s="91"/>
      <c r="M155" s="83"/>
      <c r="N155" s="84"/>
      <c r="O155" s="85"/>
      <c r="P155" s="86"/>
      <c r="Q155" s="38" t="s">
        <v>15</v>
      </c>
      <c r="R155" s="87" t="s">
        <v>1534</v>
      </c>
      <c r="S155" s="92"/>
      <c r="T155" s="89"/>
      <c r="U155" s="41"/>
      <c r="V155" s="217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5.1</v>
      </c>
      <c r="W155" s="218"/>
    </row>
    <row r="156" spans="1:23" s="37" customFormat="1" ht="12.75" customHeight="1">
      <c r="A156" s="83"/>
      <c r="B156" s="84"/>
      <c r="C156" s="85"/>
      <c r="D156" s="86"/>
      <c r="E156" s="38" t="s">
        <v>16</v>
      </c>
      <c r="F156" s="87" t="s">
        <v>112</v>
      </c>
      <c r="G156" s="88"/>
      <c r="H156" s="89"/>
      <c r="I156" s="219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9.1</v>
      </c>
      <c r="J156" s="217" t="str">
        <f>IF(J155="","","+")</f>
        <v>+</v>
      </c>
      <c r="K156" s="220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14.1</v>
      </c>
      <c r="L156" s="91"/>
      <c r="M156" s="83"/>
      <c r="N156" s="84"/>
      <c r="O156" s="85"/>
      <c r="P156" s="86"/>
      <c r="Q156" s="38" t="s">
        <v>16</v>
      </c>
      <c r="R156" s="87" t="s">
        <v>210</v>
      </c>
      <c r="S156" s="88"/>
      <c r="T156" s="89"/>
      <c r="U156" s="219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15.1</v>
      </c>
      <c r="V156" s="217" t="str">
        <f>IF(V155="","","+")</f>
        <v>+</v>
      </c>
      <c r="W156" s="220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13.1</v>
      </c>
    </row>
    <row r="157" spans="1:23" s="37" customFormat="1" ht="12.75" customHeight="1">
      <c r="A157" s="83"/>
      <c r="B157" s="84"/>
      <c r="C157" s="85"/>
      <c r="D157" s="86"/>
      <c r="E157" s="33" t="s">
        <v>17</v>
      </c>
      <c r="F157" s="87" t="s">
        <v>1279</v>
      </c>
      <c r="G157" s="88"/>
      <c r="H157" s="89"/>
      <c r="I157" s="41"/>
      <c r="J157" s="217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14.1</v>
      </c>
      <c r="K157" s="218"/>
      <c r="L157" s="91"/>
      <c r="M157" s="83"/>
      <c r="N157" s="84"/>
      <c r="O157" s="85"/>
      <c r="P157" s="86"/>
      <c r="Q157" s="33" t="s">
        <v>17</v>
      </c>
      <c r="R157" s="87" t="s">
        <v>616</v>
      </c>
      <c r="S157" s="88"/>
      <c r="T157" s="89"/>
      <c r="U157" s="41"/>
      <c r="V157" s="217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7.1</v>
      </c>
      <c r="W157" s="218"/>
    </row>
    <row r="158" spans="1:23" s="37" customFormat="1" ht="12.75" customHeight="1">
      <c r="A158" s="94" t="s">
        <v>14</v>
      </c>
      <c r="B158" s="95" t="s">
        <v>1265</v>
      </c>
      <c r="C158" s="85"/>
      <c r="D158" s="86"/>
      <c r="E158" s="96"/>
      <c r="F158" s="88"/>
      <c r="G158" s="33" t="s">
        <v>14</v>
      </c>
      <c r="H158" s="97" t="s">
        <v>705</v>
      </c>
      <c r="I158" s="88"/>
      <c r="J158" s="92"/>
      <c r="K158" s="90"/>
      <c r="L158" s="91"/>
      <c r="M158" s="94" t="s">
        <v>14</v>
      </c>
      <c r="N158" s="95" t="s">
        <v>1535</v>
      </c>
      <c r="O158" s="85"/>
      <c r="P158" s="86"/>
      <c r="Q158" s="96"/>
      <c r="R158" s="88"/>
      <c r="S158" s="33" t="s">
        <v>14</v>
      </c>
      <c r="T158" s="97" t="s">
        <v>24</v>
      </c>
      <c r="U158" s="88"/>
      <c r="V158" s="92"/>
      <c r="W158" s="90"/>
    </row>
    <row r="159" spans="1:23" s="37" customFormat="1" ht="12.75" customHeight="1">
      <c r="A159" s="98" t="s">
        <v>15</v>
      </c>
      <c r="B159" s="95" t="s">
        <v>1536</v>
      </c>
      <c r="C159" s="99"/>
      <c r="D159" s="86"/>
      <c r="E159" s="96"/>
      <c r="F159" s="100"/>
      <c r="G159" s="38" t="s">
        <v>15</v>
      </c>
      <c r="H159" s="97" t="s">
        <v>165</v>
      </c>
      <c r="I159" s="88"/>
      <c r="J159" s="92"/>
      <c r="K159" s="90"/>
      <c r="L159" s="91"/>
      <c r="M159" s="98" t="s">
        <v>15</v>
      </c>
      <c r="N159" s="95" t="s">
        <v>1537</v>
      </c>
      <c r="O159" s="99"/>
      <c r="P159" s="86"/>
      <c r="Q159" s="96"/>
      <c r="R159" s="100"/>
      <c r="S159" s="38" t="s">
        <v>15</v>
      </c>
      <c r="T159" s="97" t="s">
        <v>852</v>
      </c>
      <c r="U159" s="88"/>
      <c r="V159" s="92"/>
      <c r="W159" s="90"/>
    </row>
    <row r="160" spans="1:23" s="37" customFormat="1" ht="12.75" customHeight="1">
      <c r="A160" s="98" t="s">
        <v>16</v>
      </c>
      <c r="B160" s="95" t="s">
        <v>490</v>
      </c>
      <c r="C160" s="85"/>
      <c r="D160" s="86"/>
      <c r="E160" s="96"/>
      <c r="F160" s="100"/>
      <c r="G160" s="38" t="s">
        <v>16</v>
      </c>
      <c r="H160" s="97" t="s">
        <v>1138</v>
      </c>
      <c r="I160" s="88"/>
      <c r="J160" s="88"/>
      <c r="K160" s="90"/>
      <c r="L160" s="91"/>
      <c r="M160" s="98" t="s">
        <v>16</v>
      </c>
      <c r="N160" s="95" t="s">
        <v>23</v>
      </c>
      <c r="O160" s="85"/>
      <c r="P160" s="86"/>
      <c r="Q160" s="96"/>
      <c r="R160" s="100"/>
      <c r="S160" s="38" t="s">
        <v>16</v>
      </c>
      <c r="T160" s="97" t="s">
        <v>1048</v>
      </c>
      <c r="U160" s="88"/>
      <c r="V160" s="88"/>
      <c r="W160" s="90"/>
    </row>
    <row r="161" spans="1:23" s="37" customFormat="1" ht="12.75" customHeight="1">
      <c r="A161" s="94" t="s">
        <v>17</v>
      </c>
      <c r="B161" s="95" t="s">
        <v>116</v>
      </c>
      <c r="C161" s="99"/>
      <c r="D161" s="86"/>
      <c r="E161" s="96"/>
      <c r="F161" s="88"/>
      <c r="G161" s="33" t="s">
        <v>17</v>
      </c>
      <c r="H161" s="144" t="s">
        <v>1182</v>
      </c>
      <c r="I161" s="88"/>
      <c r="J161" s="101" t="s">
        <v>106</v>
      </c>
      <c r="K161" s="90"/>
      <c r="L161" s="91"/>
      <c r="M161" s="94" t="s">
        <v>17</v>
      </c>
      <c r="N161" s="95" t="s">
        <v>509</v>
      </c>
      <c r="O161" s="99"/>
      <c r="P161" s="86"/>
      <c r="Q161" s="96"/>
      <c r="R161" s="88"/>
      <c r="S161" s="33" t="s">
        <v>17</v>
      </c>
      <c r="T161" s="97" t="s">
        <v>1538</v>
      </c>
      <c r="U161" s="88"/>
      <c r="V161" s="101" t="s">
        <v>106</v>
      </c>
      <c r="W161" s="90"/>
    </row>
    <row r="162" spans="1:23" s="37" customFormat="1" ht="12.75" customHeight="1">
      <c r="A162" s="103"/>
      <c r="B162" s="99"/>
      <c r="C162" s="99"/>
      <c r="D162" s="86"/>
      <c r="E162" s="33" t="s">
        <v>14</v>
      </c>
      <c r="F162" s="87" t="s">
        <v>566</v>
      </c>
      <c r="G162" s="88"/>
      <c r="H162" s="104"/>
      <c r="I162" s="105" t="s">
        <v>19</v>
      </c>
      <c r="J162" s="106" t="s">
        <v>1539</v>
      </c>
      <c r="K162" s="90"/>
      <c r="L162" s="91"/>
      <c r="M162" s="103"/>
      <c r="N162" s="99"/>
      <c r="O162" s="99"/>
      <c r="P162" s="86"/>
      <c r="Q162" s="33" t="s">
        <v>14</v>
      </c>
      <c r="R162" s="87" t="s">
        <v>1540</v>
      </c>
      <c r="S162" s="88"/>
      <c r="T162" s="104"/>
      <c r="U162" s="105" t="s">
        <v>19</v>
      </c>
      <c r="V162" s="106" t="s">
        <v>1541</v>
      </c>
      <c r="W162" s="90"/>
    </row>
    <row r="163" spans="1:23" s="37" customFormat="1" ht="12.75" customHeight="1">
      <c r="A163" s="83"/>
      <c r="B163" s="107" t="s">
        <v>21</v>
      </c>
      <c r="C163" s="85"/>
      <c r="D163" s="86"/>
      <c r="E163" s="38" t="s">
        <v>15</v>
      </c>
      <c r="F163" s="87" t="s">
        <v>480</v>
      </c>
      <c r="G163" s="88"/>
      <c r="H163" s="89"/>
      <c r="I163" s="105" t="s">
        <v>22</v>
      </c>
      <c r="J163" s="108" t="s">
        <v>1539</v>
      </c>
      <c r="K163" s="90"/>
      <c r="L163" s="91"/>
      <c r="M163" s="83"/>
      <c r="N163" s="107" t="s">
        <v>21</v>
      </c>
      <c r="O163" s="85"/>
      <c r="P163" s="86"/>
      <c r="Q163" s="38" t="s">
        <v>15</v>
      </c>
      <c r="R163" s="87" t="s">
        <v>566</v>
      </c>
      <c r="S163" s="88"/>
      <c r="T163" s="89"/>
      <c r="U163" s="105" t="s">
        <v>22</v>
      </c>
      <c r="V163" s="108" t="s">
        <v>1541</v>
      </c>
      <c r="W163" s="90"/>
    </row>
    <row r="164" spans="1:23" s="37" customFormat="1" ht="12.75" customHeight="1">
      <c r="A164" s="83"/>
      <c r="B164" s="107" t="s">
        <v>1542</v>
      </c>
      <c r="C164" s="85"/>
      <c r="D164" s="86"/>
      <c r="E164" s="38" t="s">
        <v>16</v>
      </c>
      <c r="F164" s="87" t="s">
        <v>1543</v>
      </c>
      <c r="G164" s="92"/>
      <c r="H164" s="89"/>
      <c r="I164" s="105" t="s">
        <v>25</v>
      </c>
      <c r="J164" s="108" t="s">
        <v>1544</v>
      </c>
      <c r="K164" s="90"/>
      <c r="L164" s="91"/>
      <c r="M164" s="83"/>
      <c r="N164" s="107" t="s">
        <v>1545</v>
      </c>
      <c r="O164" s="85"/>
      <c r="P164" s="86"/>
      <c r="Q164" s="38" t="s">
        <v>16</v>
      </c>
      <c r="R164" s="87" t="s">
        <v>1374</v>
      </c>
      <c r="S164" s="92"/>
      <c r="T164" s="89"/>
      <c r="U164" s="105" t="s">
        <v>25</v>
      </c>
      <c r="V164" s="108" t="s">
        <v>1546</v>
      </c>
      <c r="W164" s="90"/>
    </row>
    <row r="165" spans="1:23" s="37" customFormat="1" ht="12.75" customHeight="1">
      <c r="A165" s="109"/>
      <c r="B165" s="110"/>
      <c r="C165" s="110"/>
      <c r="D165" s="86"/>
      <c r="E165" s="33" t="s">
        <v>17</v>
      </c>
      <c r="F165" s="95" t="s">
        <v>53</v>
      </c>
      <c r="G165" s="110"/>
      <c r="H165" s="110"/>
      <c r="I165" s="111" t="s">
        <v>26</v>
      </c>
      <c r="J165" s="108" t="s">
        <v>1547</v>
      </c>
      <c r="K165" s="112"/>
      <c r="L165" s="113"/>
      <c r="M165" s="109"/>
      <c r="N165" s="110"/>
      <c r="O165" s="110"/>
      <c r="P165" s="86"/>
      <c r="Q165" s="33" t="s">
        <v>17</v>
      </c>
      <c r="R165" s="95" t="s">
        <v>249</v>
      </c>
      <c r="S165" s="110"/>
      <c r="T165" s="110"/>
      <c r="U165" s="111" t="s">
        <v>26</v>
      </c>
      <c r="V165" s="108" t="s">
        <v>1546</v>
      </c>
      <c r="W165" s="112"/>
    </row>
    <row r="166" spans="1:23" ht="4.5" customHeight="1">
      <c r="A166" s="114"/>
      <c r="B166" s="115"/>
      <c r="C166" s="116"/>
      <c r="D166" s="117"/>
      <c r="E166" s="118"/>
      <c r="F166" s="119"/>
      <c r="G166" s="120"/>
      <c r="H166" s="120"/>
      <c r="I166" s="116"/>
      <c r="J166" s="115"/>
      <c r="K166" s="121"/>
      <c r="L166" s="122"/>
      <c r="M166" s="114"/>
      <c r="N166" s="115"/>
      <c r="O166" s="116"/>
      <c r="P166" s="117"/>
      <c r="Q166" s="118"/>
      <c r="R166" s="119"/>
      <c r="S166" s="120"/>
      <c r="T166" s="120"/>
      <c r="U166" s="116"/>
      <c r="V166" s="115"/>
      <c r="W166" s="121"/>
    </row>
    <row r="167" spans="1:23" ht="12.75" customHeight="1">
      <c r="A167" s="123"/>
      <c r="B167" s="123" t="s">
        <v>27</v>
      </c>
      <c r="C167" s="124"/>
      <c r="D167" s="125" t="s">
        <v>28</v>
      </c>
      <c r="E167" s="125" t="s">
        <v>29</v>
      </c>
      <c r="F167" s="125" t="s">
        <v>30</v>
      </c>
      <c r="G167" s="126" t="s">
        <v>31</v>
      </c>
      <c r="H167" s="127"/>
      <c r="I167" s="124" t="s">
        <v>32</v>
      </c>
      <c r="J167" s="125" t="s">
        <v>27</v>
      </c>
      <c r="K167" s="123" t="s">
        <v>33</v>
      </c>
      <c r="L167" s="25">
        <v>150</v>
      </c>
      <c r="M167" s="123"/>
      <c r="N167" s="123" t="s">
        <v>27</v>
      </c>
      <c r="O167" s="124"/>
      <c r="P167" s="125" t="s">
        <v>28</v>
      </c>
      <c r="Q167" s="125" t="s">
        <v>29</v>
      </c>
      <c r="R167" s="125" t="s">
        <v>30</v>
      </c>
      <c r="S167" s="126" t="s">
        <v>31</v>
      </c>
      <c r="T167" s="127"/>
      <c r="U167" s="124" t="s">
        <v>32</v>
      </c>
      <c r="V167" s="125" t="s">
        <v>27</v>
      </c>
      <c r="W167" s="128" t="s">
        <v>33</v>
      </c>
    </row>
    <row r="168" spans="1:23" ht="12.75">
      <c r="A168" s="129" t="s">
        <v>33</v>
      </c>
      <c r="B168" s="129" t="s">
        <v>34</v>
      </c>
      <c r="C168" s="130" t="s">
        <v>35</v>
      </c>
      <c r="D168" s="131" t="s">
        <v>36</v>
      </c>
      <c r="E168" s="131" t="s">
        <v>37</v>
      </c>
      <c r="F168" s="131"/>
      <c r="G168" s="132" t="s">
        <v>35</v>
      </c>
      <c r="H168" s="132" t="s">
        <v>32</v>
      </c>
      <c r="I168" s="130"/>
      <c r="J168" s="129" t="s">
        <v>34</v>
      </c>
      <c r="K168" s="129"/>
      <c r="L168" s="25">
        <v>150</v>
      </c>
      <c r="M168" s="129" t="s">
        <v>33</v>
      </c>
      <c r="N168" s="129" t="s">
        <v>34</v>
      </c>
      <c r="O168" s="130" t="s">
        <v>35</v>
      </c>
      <c r="P168" s="131" t="s">
        <v>36</v>
      </c>
      <c r="Q168" s="131" t="s">
        <v>37</v>
      </c>
      <c r="R168" s="131"/>
      <c r="S168" s="132" t="s">
        <v>35</v>
      </c>
      <c r="T168" s="132" t="s">
        <v>32</v>
      </c>
      <c r="U168" s="130"/>
      <c r="V168" s="129" t="s">
        <v>34</v>
      </c>
      <c r="W168" s="133"/>
    </row>
    <row r="169" spans="1:23" ht="16.5" customHeight="1">
      <c r="A169" s="134">
        <v>-0.6875</v>
      </c>
      <c r="B169" s="135">
        <v>2</v>
      </c>
      <c r="C169" s="136">
        <v>2</v>
      </c>
      <c r="D169" s="159" t="s">
        <v>54</v>
      </c>
      <c r="E169" s="137" t="s">
        <v>26</v>
      </c>
      <c r="F169" s="143">
        <v>8</v>
      </c>
      <c r="G169" s="139"/>
      <c r="H169" s="139">
        <v>120</v>
      </c>
      <c r="I169" s="140">
        <v>10</v>
      </c>
      <c r="J169" s="141">
        <v>8</v>
      </c>
      <c r="K169" s="248">
        <v>0.6875</v>
      </c>
      <c r="L169" s="25"/>
      <c r="M169" s="134">
        <v>-7.78125</v>
      </c>
      <c r="N169" s="135">
        <v>2</v>
      </c>
      <c r="O169" s="136">
        <v>2</v>
      </c>
      <c r="P169" s="158" t="s">
        <v>697</v>
      </c>
      <c r="Q169" s="137" t="s">
        <v>25</v>
      </c>
      <c r="R169" s="143">
        <v>12</v>
      </c>
      <c r="S169" s="139"/>
      <c r="T169" s="139">
        <v>920</v>
      </c>
      <c r="U169" s="140">
        <v>10</v>
      </c>
      <c r="V169" s="141">
        <v>8</v>
      </c>
      <c r="W169" s="244">
        <v>7.78125</v>
      </c>
    </row>
    <row r="170" spans="1:23" ht="16.5" customHeight="1">
      <c r="A170" s="134">
        <v>-1.34375</v>
      </c>
      <c r="B170" s="135">
        <v>0</v>
      </c>
      <c r="C170" s="136">
        <v>1</v>
      </c>
      <c r="D170" s="158" t="s">
        <v>144</v>
      </c>
      <c r="E170" s="137" t="s">
        <v>26</v>
      </c>
      <c r="F170" s="143">
        <v>9</v>
      </c>
      <c r="G170" s="139"/>
      <c r="H170" s="139">
        <v>140</v>
      </c>
      <c r="I170" s="140">
        <v>11</v>
      </c>
      <c r="J170" s="141">
        <v>10</v>
      </c>
      <c r="K170" s="248">
        <v>1.34375</v>
      </c>
      <c r="L170" s="25"/>
      <c r="M170" s="134">
        <v>-10.15625</v>
      </c>
      <c r="N170" s="135">
        <v>0</v>
      </c>
      <c r="O170" s="136">
        <v>1</v>
      </c>
      <c r="P170" s="158" t="s">
        <v>269</v>
      </c>
      <c r="Q170" s="137" t="s">
        <v>19</v>
      </c>
      <c r="R170" s="143">
        <v>4</v>
      </c>
      <c r="S170" s="139"/>
      <c r="T170" s="139">
        <v>1100</v>
      </c>
      <c r="U170" s="140">
        <v>11</v>
      </c>
      <c r="V170" s="141">
        <v>10</v>
      </c>
      <c r="W170" s="244">
        <v>10.15625</v>
      </c>
    </row>
    <row r="171" spans="1:23" ht="16.5" customHeight="1">
      <c r="A171" s="134">
        <v>6.96875</v>
      </c>
      <c r="B171" s="135">
        <v>10</v>
      </c>
      <c r="C171" s="136">
        <v>9</v>
      </c>
      <c r="D171" s="158" t="s">
        <v>49</v>
      </c>
      <c r="E171" s="137" t="s">
        <v>25</v>
      </c>
      <c r="F171" s="143">
        <v>6</v>
      </c>
      <c r="G171" s="139">
        <v>200</v>
      </c>
      <c r="H171" s="139"/>
      <c r="I171" s="140">
        <v>6</v>
      </c>
      <c r="J171" s="141">
        <v>0</v>
      </c>
      <c r="K171" s="248">
        <v>-6.96875</v>
      </c>
      <c r="L171" s="25"/>
      <c r="M171" s="134">
        <v>5.78125</v>
      </c>
      <c r="N171" s="135">
        <v>8</v>
      </c>
      <c r="O171" s="136">
        <v>9</v>
      </c>
      <c r="P171" s="159" t="s">
        <v>54</v>
      </c>
      <c r="Q171" s="137" t="s">
        <v>26</v>
      </c>
      <c r="R171" s="143">
        <v>13</v>
      </c>
      <c r="S171" s="139"/>
      <c r="T171" s="139">
        <v>270</v>
      </c>
      <c r="U171" s="140">
        <v>6</v>
      </c>
      <c r="V171" s="141">
        <v>2</v>
      </c>
      <c r="W171" s="244">
        <v>-5.78125</v>
      </c>
    </row>
    <row r="172" spans="1:23" ht="16.5" customHeight="1">
      <c r="A172" s="134">
        <v>0.3125</v>
      </c>
      <c r="B172" s="135">
        <v>8</v>
      </c>
      <c r="C172" s="136">
        <v>4</v>
      </c>
      <c r="D172" s="159" t="s">
        <v>55</v>
      </c>
      <c r="E172" s="137" t="s">
        <v>26</v>
      </c>
      <c r="F172" s="143">
        <v>7</v>
      </c>
      <c r="G172" s="139"/>
      <c r="H172" s="139">
        <v>90</v>
      </c>
      <c r="I172" s="140">
        <v>8</v>
      </c>
      <c r="J172" s="141">
        <v>2</v>
      </c>
      <c r="K172" s="248">
        <v>-0.3125</v>
      </c>
      <c r="L172" s="25"/>
      <c r="M172" s="134">
        <v>0.46875</v>
      </c>
      <c r="N172" s="135">
        <v>5</v>
      </c>
      <c r="O172" s="136">
        <v>4</v>
      </c>
      <c r="P172" s="159" t="s">
        <v>38</v>
      </c>
      <c r="Q172" s="137" t="s">
        <v>26</v>
      </c>
      <c r="R172" s="143">
        <v>13</v>
      </c>
      <c r="S172" s="139"/>
      <c r="T172" s="139">
        <v>520</v>
      </c>
      <c r="U172" s="140">
        <v>8</v>
      </c>
      <c r="V172" s="141">
        <v>5</v>
      </c>
      <c r="W172" s="244">
        <v>-0.46875</v>
      </c>
    </row>
    <row r="173" spans="1:23" ht="16.5" customHeight="1">
      <c r="A173" s="134">
        <v>-0.03125</v>
      </c>
      <c r="B173" s="135">
        <v>6</v>
      </c>
      <c r="C173" s="136">
        <v>3</v>
      </c>
      <c r="D173" s="159" t="s">
        <v>55</v>
      </c>
      <c r="E173" s="137" t="s">
        <v>22</v>
      </c>
      <c r="F173" s="143">
        <v>6</v>
      </c>
      <c r="G173" s="139"/>
      <c r="H173" s="139">
        <v>100</v>
      </c>
      <c r="I173" s="140">
        <v>12</v>
      </c>
      <c r="J173" s="141">
        <v>4</v>
      </c>
      <c r="K173" s="248">
        <v>0.03125</v>
      </c>
      <c r="L173" s="25"/>
      <c r="M173" s="134">
        <v>10.78125</v>
      </c>
      <c r="N173" s="135">
        <v>10</v>
      </c>
      <c r="O173" s="136">
        <v>3</v>
      </c>
      <c r="P173" s="158" t="s">
        <v>48</v>
      </c>
      <c r="Q173" s="137" t="s">
        <v>26</v>
      </c>
      <c r="R173" s="143">
        <v>9</v>
      </c>
      <c r="S173" s="139">
        <v>50</v>
      </c>
      <c r="T173" s="139"/>
      <c r="U173" s="140">
        <v>12</v>
      </c>
      <c r="V173" s="141">
        <v>0</v>
      </c>
      <c r="W173" s="244">
        <v>-10.78125</v>
      </c>
    </row>
    <row r="174" spans="1:23" ht="16.5" customHeight="1">
      <c r="A174" s="134">
        <v>-0.34375</v>
      </c>
      <c r="B174" s="135">
        <v>4</v>
      </c>
      <c r="C174" s="136">
        <v>7</v>
      </c>
      <c r="D174" s="158" t="s">
        <v>49</v>
      </c>
      <c r="E174" s="137" t="s">
        <v>25</v>
      </c>
      <c r="F174" s="143">
        <v>8</v>
      </c>
      <c r="G174" s="139"/>
      <c r="H174" s="139">
        <v>110</v>
      </c>
      <c r="I174" s="140">
        <v>5</v>
      </c>
      <c r="J174" s="141">
        <v>6</v>
      </c>
      <c r="K174" s="248">
        <v>0.34375</v>
      </c>
      <c r="L174" s="25"/>
      <c r="M174" s="134">
        <v>0.46875</v>
      </c>
      <c r="N174" s="135">
        <v>5</v>
      </c>
      <c r="O174" s="136">
        <v>7</v>
      </c>
      <c r="P174" s="159" t="s">
        <v>38</v>
      </c>
      <c r="Q174" s="137" t="s">
        <v>25</v>
      </c>
      <c r="R174" s="143">
        <v>13</v>
      </c>
      <c r="S174" s="139"/>
      <c r="T174" s="139">
        <v>520</v>
      </c>
      <c r="U174" s="140">
        <v>5</v>
      </c>
      <c r="V174" s="141">
        <v>5</v>
      </c>
      <c r="W174" s="244">
        <v>-0.46875</v>
      </c>
    </row>
    <row r="175" spans="1:23" s="37" customFormat="1" ht="30" customHeight="1">
      <c r="A175" s="26"/>
      <c r="B175" s="26"/>
      <c r="C175" s="50"/>
      <c r="D175" s="26"/>
      <c r="E175" s="26"/>
      <c r="F175" s="26"/>
      <c r="G175" s="26"/>
      <c r="H175" s="26"/>
      <c r="I175" s="50"/>
      <c r="J175" s="26"/>
      <c r="K175" s="26"/>
      <c r="L175" s="49"/>
      <c r="M175" s="26"/>
      <c r="N175" s="26"/>
      <c r="O175" s="50"/>
      <c r="P175" s="26"/>
      <c r="Q175" s="26"/>
      <c r="R175" s="160"/>
      <c r="S175" s="26"/>
      <c r="T175" s="26"/>
      <c r="U175" s="50"/>
      <c r="V175" s="26"/>
      <c r="W175" s="26"/>
    </row>
    <row r="176" spans="1:23" s="37" customFormat="1" ht="15">
      <c r="A176" s="17"/>
      <c r="B176" s="18" t="s">
        <v>5</v>
      </c>
      <c r="C176" s="19"/>
      <c r="D176" s="18"/>
      <c r="E176" s="20" t="s">
        <v>71</v>
      </c>
      <c r="F176" s="21"/>
      <c r="G176" s="22" t="s">
        <v>7</v>
      </c>
      <c r="H176" s="22"/>
      <c r="I176" s="23" t="s">
        <v>40</v>
      </c>
      <c r="J176" s="23"/>
      <c r="K176" s="24"/>
      <c r="L176" s="25">
        <v>150</v>
      </c>
      <c r="M176" s="17"/>
      <c r="N176" s="18" t="s">
        <v>5</v>
      </c>
      <c r="O176" s="19"/>
      <c r="P176" s="18"/>
      <c r="Q176" s="20" t="s">
        <v>72</v>
      </c>
      <c r="R176" s="21"/>
      <c r="S176" s="22" t="s">
        <v>7</v>
      </c>
      <c r="T176" s="22"/>
      <c r="U176" s="23" t="s">
        <v>42</v>
      </c>
      <c r="V176" s="23"/>
      <c r="W176" s="24"/>
    </row>
    <row r="177" spans="1:23" s="37" customFormat="1" ht="12.75">
      <c r="A177" s="27"/>
      <c r="B177" s="27"/>
      <c r="C177" s="28"/>
      <c r="D177" s="29"/>
      <c r="E177" s="29"/>
      <c r="F177" s="29"/>
      <c r="G177" s="30" t="s">
        <v>11</v>
      </c>
      <c r="H177" s="30"/>
      <c r="I177" s="23" t="s">
        <v>13</v>
      </c>
      <c r="J177" s="23"/>
      <c r="K177" s="24"/>
      <c r="L177" s="25">
        <v>150</v>
      </c>
      <c r="M177" s="27"/>
      <c r="N177" s="27"/>
      <c r="O177" s="28"/>
      <c r="P177" s="29"/>
      <c r="Q177" s="29"/>
      <c r="R177" s="29"/>
      <c r="S177" s="30" t="s">
        <v>11</v>
      </c>
      <c r="T177" s="30"/>
      <c r="U177" s="23" t="s">
        <v>43</v>
      </c>
      <c r="V177" s="23"/>
      <c r="W177" s="24"/>
    </row>
    <row r="178" spans="1:23" s="37" customFormat="1" ht="4.5" customHeight="1">
      <c r="A178" s="75"/>
      <c r="B178" s="76"/>
      <c r="C178" s="77"/>
      <c r="D178" s="78"/>
      <c r="E178" s="79"/>
      <c r="F178" s="80"/>
      <c r="G178" s="81"/>
      <c r="H178" s="81"/>
      <c r="I178" s="77"/>
      <c r="J178" s="76"/>
      <c r="K178" s="82"/>
      <c r="L178" s="74"/>
      <c r="M178" s="75"/>
      <c r="N178" s="76"/>
      <c r="O178" s="77"/>
      <c r="P178" s="78"/>
      <c r="Q178" s="79"/>
      <c r="R178" s="80"/>
      <c r="S178" s="81"/>
      <c r="T178" s="81"/>
      <c r="U178" s="77"/>
      <c r="V178" s="76"/>
      <c r="W178" s="82"/>
    </row>
    <row r="179" spans="1:23" s="37" customFormat="1" ht="12.75" customHeight="1">
      <c r="A179" s="83"/>
      <c r="B179" s="84"/>
      <c r="C179" s="85"/>
      <c r="D179" s="86"/>
      <c r="E179" s="33" t="s">
        <v>14</v>
      </c>
      <c r="F179" s="87" t="s">
        <v>724</v>
      </c>
      <c r="G179" s="88"/>
      <c r="H179" s="89"/>
      <c r="I179" s="39"/>
      <c r="J179" s="216"/>
      <c r="K179" s="174"/>
      <c r="L179" s="91"/>
      <c r="M179" s="83"/>
      <c r="N179" s="84"/>
      <c r="O179" s="85"/>
      <c r="P179" s="86"/>
      <c r="Q179" s="33" t="s">
        <v>14</v>
      </c>
      <c r="R179" s="87" t="s">
        <v>578</v>
      </c>
      <c r="S179" s="88"/>
      <c r="T179" s="89"/>
      <c r="U179" s="39"/>
      <c r="V179" s="216"/>
      <c r="W179" s="174"/>
    </row>
    <row r="180" spans="1:23" s="37" customFormat="1" ht="12.75" customHeight="1">
      <c r="A180" s="83"/>
      <c r="B180" s="84"/>
      <c r="C180" s="85"/>
      <c r="D180" s="86"/>
      <c r="E180" s="38" t="s">
        <v>15</v>
      </c>
      <c r="F180" s="87" t="s">
        <v>178</v>
      </c>
      <c r="G180" s="92"/>
      <c r="H180" s="89"/>
      <c r="I180" s="41"/>
      <c r="J180" s="217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9.1</v>
      </c>
      <c r="K180" s="218"/>
      <c r="L180" s="91"/>
      <c r="M180" s="83"/>
      <c r="N180" s="84"/>
      <c r="O180" s="85"/>
      <c r="P180" s="86"/>
      <c r="Q180" s="38" t="s">
        <v>15</v>
      </c>
      <c r="R180" s="87" t="s">
        <v>180</v>
      </c>
      <c r="S180" s="92"/>
      <c r="T180" s="89"/>
      <c r="U180" s="41"/>
      <c r="V180" s="217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11.1</v>
      </c>
      <c r="W180" s="218"/>
    </row>
    <row r="181" spans="1:23" s="37" customFormat="1" ht="12.75" customHeight="1">
      <c r="A181" s="83"/>
      <c r="B181" s="84"/>
      <c r="C181" s="85"/>
      <c r="D181" s="86"/>
      <c r="E181" s="38" t="s">
        <v>16</v>
      </c>
      <c r="F181" s="87" t="s">
        <v>938</v>
      </c>
      <c r="G181" s="88"/>
      <c r="H181" s="89"/>
      <c r="I181" s="219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8.1</v>
      </c>
      <c r="J181" s="217" t="str">
        <f>IF(J180="","","+")</f>
        <v>+</v>
      </c>
      <c r="K181" s="220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17.1</v>
      </c>
      <c r="L181" s="91"/>
      <c r="M181" s="83"/>
      <c r="N181" s="84"/>
      <c r="O181" s="85"/>
      <c r="P181" s="86"/>
      <c r="Q181" s="38" t="s">
        <v>16</v>
      </c>
      <c r="R181" s="87" t="s">
        <v>1548</v>
      </c>
      <c r="S181" s="88"/>
      <c r="T181" s="89"/>
      <c r="U181" s="219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8.1</v>
      </c>
      <c r="V181" s="217" t="str">
        <f>IF(V180="","","+")</f>
        <v>+</v>
      </c>
      <c r="W181" s="220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11.1</v>
      </c>
    </row>
    <row r="182" spans="1:23" s="37" customFormat="1" ht="12.75" customHeight="1">
      <c r="A182" s="83"/>
      <c r="B182" s="84"/>
      <c r="C182" s="85"/>
      <c r="D182" s="86"/>
      <c r="E182" s="33" t="s">
        <v>17</v>
      </c>
      <c r="F182" s="87" t="s">
        <v>1549</v>
      </c>
      <c r="G182" s="88"/>
      <c r="H182" s="89"/>
      <c r="I182" s="41"/>
      <c r="J182" s="217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6.1</v>
      </c>
      <c r="K182" s="218"/>
      <c r="L182" s="91"/>
      <c r="M182" s="83"/>
      <c r="N182" s="84"/>
      <c r="O182" s="85"/>
      <c r="P182" s="86"/>
      <c r="Q182" s="33" t="s">
        <v>17</v>
      </c>
      <c r="R182" s="87" t="s">
        <v>887</v>
      </c>
      <c r="S182" s="88"/>
      <c r="T182" s="89"/>
      <c r="U182" s="41"/>
      <c r="V182" s="217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10.1</v>
      </c>
      <c r="W182" s="218"/>
    </row>
    <row r="183" spans="1:23" s="37" customFormat="1" ht="12.75" customHeight="1">
      <c r="A183" s="94" t="s">
        <v>14</v>
      </c>
      <c r="B183" s="95" t="s">
        <v>1550</v>
      </c>
      <c r="C183" s="85"/>
      <c r="D183" s="86"/>
      <c r="E183" s="96"/>
      <c r="F183" s="88"/>
      <c r="G183" s="33" t="s">
        <v>14</v>
      </c>
      <c r="H183" s="97" t="s">
        <v>895</v>
      </c>
      <c r="I183" s="88"/>
      <c r="J183" s="92"/>
      <c r="K183" s="90"/>
      <c r="L183" s="91"/>
      <c r="M183" s="94" t="s">
        <v>14</v>
      </c>
      <c r="N183" s="95" t="s">
        <v>45</v>
      </c>
      <c r="O183" s="85"/>
      <c r="P183" s="86"/>
      <c r="Q183" s="96"/>
      <c r="R183" s="88"/>
      <c r="S183" s="33" t="s">
        <v>14</v>
      </c>
      <c r="T183" s="144" t="s">
        <v>125</v>
      </c>
      <c r="U183" s="88"/>
      <c r="V183" s="92"/>
      <c r="W183" s="90"/>
    </row>
    <row r="184" spans="1:23" s="37" customFormat="1" ht="12.75" customHeight="1">
      <c r="A184" s="98" t="s">
        <v>15</v>
      </c>
      <c r="B184" s="95" t="s">
        <v>182</v>
      </c>
      <c r="C184" s="99"/>
      <c r="D184" s="86"/>
      <c r="E184" s="96"/>
      <c r="F184" s="100"/>
      <c r="G184" s="38" t="s">
        <v>15</v>
      </c>
      <c r="H184" s="97" t="s">
        <v>1463</v>
      </c>
      <c r="I184" s="88"/>
      <c r="J184" s="92"/>
      <c r="K184" s="90"/>
      <c r="L184" s="91"/>
      <c r="M184" s="98" t="s">
        <v>15</v>
      </c>
      <c r="N184" s="95" t="s">
        <v>764</v>
      </c>
      <c r="O184" s="99"/>
      <c r="P184" s="86"/>
      <c r="Q184" s="96"/>
      <c r="R184" s="100"/>
      <c r="S184" s="38" t="s">
        <v>15</v>
      </c>
      <c r="T184" s="97" t="s">
        <v>1551</v>
      </c>
      <c r="U184" s="88"/>
      <c r="V184" s="92"/>
      <c r="W184" s="90"/>
    </row>
    <row r="185" spans="1:23" s="37" customFormat="1" ht="12.75" customHeight="1">
      <c r="A185" s="98" t="s">
        <v>16</v>
      </c>
      <c r="B185" s="95" t="s">
        <v>1552</v>
      </c>
      <c r="C185" s="85"/>
      <c r="D185" s="86"/>
      <c r="E185" s="96"/>
      <c r="F185" s="100"/>
      <c r="G185" s="38" t="s">
        <v>16</v>
      </c>
      <c r="H185" s="97" t="s">
        <v>1350</v>
      </c>
      <c r="I185" s="88"/>
      <c r="J185" s="88"/>
      <c r="K185" s="90"/>
      <c r="L185" s="91"/>
      <c r="M185" s="98" t="s">
        <v>16</v>
      </c>
      <c r="N185" s="95" t="s">
        <v>1127</v>
      </c>
      <c r="O185" s="85"/>
      <c r="P185" s="86"/>
      <c r="Q185" s="96"/>
      <c r="R185" s="100"/>
      <c r="S185" s="38" t="s">
        <v>16</v>
      </c>
      <c r="T185" s="97" t="s">
        <v>1553</v>
      </c>
      <c r="U185" s="88"/>
      <c r="V185" s="88"/>
      <c r="W185" s="90"/>
    </row>
    <row r="186" spans="1:23" s="37" customFormat="1" ht="12.75" customHeight="1">
      <c r="A186" s="94" t="s">
        <v>17</v>
      </c>
      <c r="B186" s="95" t="s">
        <v>995</v>
      </c>
      <c r="C186" s="99"/>
      <c r="D186" s="86"/>
      <c r="E186" s="96"/>
      <c r="F186" s="88"/>
      <c r="G186" s="33" t="s">
        <v>17</v>
      </c>
      <c r="H186" s="97" t="s">
        <v>185</v>
      </c>
      <c r="I186" s="88"/>
      <c r="J186" s="101" t="s">
        <v>106</v>
      </c>
      <c r="K186" s="90"/>
      <c r="L186" s="91"/>
      <c r="M186" s="94" t="s">
        <v>17</v>
      </c>
      <c r="N186" s="95" t="s">
        <v>1554</v>
      </c>
      <c r="O186" s="99"/>
      <c r="P186" s="86"/>
      <c r="Q186" s="96"/>
      <c r="R186" s="88"/>
      <c r="S186" s="33" t="s">
        <v>17</v>
      </c>
      <c r="T186" s="97" t="s">
        <v>519</v>
      </c>
      <c r="U186" s="88"/>
      <c r="V186" s="101" t="s">
        <v>106</v>
      </c>
      <c r="W186" s="90"/>
    </row>
    <row r="187" spans="1:23" s="37" customFormat="1" ht="12.75" customHeight="1">
      <c r="A187" s="103"/>
      <c r="B187" s="99"/>
      <c r="C187" s="99"/>
      <c r="D187" s="86"/>
      <c r="E187" s="33" t="s">
        <v>14</v>
      </c>
      <c r="F187" s="87" t="s">
        <v>762</v>
      </c>
      <c r="G187" s="88"/>
      <c r="H187" s="104"/>
      <c r="I187" s="105" t="s">
        <v>19</v>
      </c>
      <c r="J187" s="106" t="s">
        <v>1555</v>
      </c>
      <c r="K187" s="90"/>
      <c r="L187" s="91"/>
      <c r="M187" s="103"/>
      <c r="N187" s="99"/>
      <c r="O187" s="99"/>
      <c r="P187" s="86"/>
      <c r="Q187" s="33" t="s">
        <v>14</v>
      </c>
      <c r="R187" s="87" t="s">
        <v>782</v>
      </c>
      <c r="S187" s="88"/>
      <c r="T187" s="104"/>
      <c r="U187" s="105" t="s">
        <v>19</v>
      </c>
      <c r="V187" s="106" t="s">
        <v>1556</v>
      </c>
      <c r="W187" s="90"/>
    </row>
    <row r="188" spans="1:23" s="37" customFormat="1" ht="12.75" customHeight="1">
      <c r="A188" s="83"/>
      <c r="B188" s="107" t="s">
        <v>21</v>
      </c>
      <c r="C188" s="85"/>
      <c r="D188" s="86"/>
      <c r="E188" s="38" t="s">
        <v>15</v>
      </c>
      <c r="F188" s="87" t="s">
        <v>1557</v>
      </c>
      <c r="G188" s="88"/>
      <c r="H188" s="89"/>
      <c r="I188" s="105" t="s">
        <v>22</v>
      </c>
      <c r="J188" s="108" t="s">
        <v>1555</v>
      </c>
      <c r="K188" s="90"/>
      <c r="L188" s="91"/>
      <c r="M188" s="83"/>
      <c r="N188" s="107" t="s">
        <v>21</v>
      </c>
      <c r="O188" s="85"/>
      <c r="P188" s="86"/>
      <c r="Q188" s="38" t="s">
        <v>15</v>
      </c>
      <c r="R188" s="87" t="s">
        <v>1558</v>
      </c>
      <c r="S188" s="88"/>
      <c r="T188" s="89"/>
      <c r="U188" s="105" t="s">
        <v>22</v>
      </c>
      <c r="V188" s="108" t="s">
        <v>1556</v>
      </c>
      <c r="W188" s="90"/>
    </row>
    <row r="189" spans="1:23" s="37" customFormat="1" ht="12.75" customHeight="1">
      <c r="A189" s="83"/>
      <c r="B189" s="107" t="s">
        <v>1559</v>
      </c>
      <c r="C189" s="85"/>
      <c r="D189" s="86"/>
      <c r="E189" s="38" t="s">
        <v>16</v>
      </c>
      <c r="F189" s="87" t="s">
        <v>974</v>
      </c>
      <c r="G189" s="92"/>
      <c r="H189" s="89"/>
      <c r="I189" s="105" t="s">
        <v>25</v>
      </c>
      <c r="J189" s="108" t="s">
        <v>1560</v>
      </c>
      <c r="K189" s="90"/>
      <c r="L189" s="91"/>
      <c r="M189" s="83"/>
      <c r="N189" s="107" t="s">
        <v>1561</v>
      </c>
      <c r="O189" s="85"/>
      <c r="P189" s="86"/>
      <c r="Q189" s="38" t="s">
        <v>16</v>
      </c>
      <c r="R189" s="87" t="s">
        <v>1289</v>
      </c>
      <c r="S189" s="92"/>
      <c r="T189" s="89"/>
      <c r="U189" s="105" t="s">
        <v>25</v>
      </c>
      <c r="V189" s="108" t="s">
        <v>1562</v>
      </c>
      <c r="W189" s="90"/>
    </row>
    <row r="190" spans="1:23" s="37" customFormat="1" ht="12.75" customHeight="1">
      <c r="A190" s="109"/>
      <c r="B190" s="110"/>
      <c r="C190" s="110"/>
      <c r="D190" s="86"/>
      <c r="E190" s="33" t="s">
        <v>17</v>
      </c>
      <c r="F190" s="95" t="s">
        <v>184</v>
      </c>
      <c r="G190" s="110"/>
      <c r="H190" s="110"/>
      <c r="I190" s="111" t="s">
        <v>26</v>
      </c>
      <c r="J190" s="108" t="s">
        <v>1273</v>
      </c>
      <c r="K190" s="112"/>
      <c r="L190" s="113"/>
      <c r="M190" s="109"/>
      <c r="N190" s="110"/>
      <c r="O190" s="110"/>
      <c r="P190" s="86"/>
      <c r="Q190" s="33" t="s">
        <v>17</v>
      </c>
      <c r="R190" s="95" t="s">
        <v>549</v>
      </c>
      <c r="S190" s="110"/>
      <c r="T190" s="110"/>
      <c r="U190" s="111" t="s">
        <v>26</v>
      </c>
      <c r="V190" s="108" t="s">
        <v>1563</v>
      </c>
      <c r="W190" s="112"/>
    </row>
    <row r="191" spans="1:23" ht="4.5" customHeight="1">
      <c r="A191" s="114"/>
      <c r="B191" s="115"/>
      <c r="C191" s="116"/>
      <c r="D191" s="117"/>
      <c r="E191" s="118"/>
      <c r="F191" s="119"/>
      <c r="G191" s="120"/>
      <c r="H191" s="120"/>
      <c r="I191" s="116"/>
      <c r="J191" s="115"/>
      <c r="K191" s="121"/>
      <c r="L191" s="122"/>
      <c r="M191" s="114"/>
      <c r="N191" s="115"/>
      <c r="O191" s="116"/>
      <c r="P191" s="117"/>
      <c r="Q191" s="118"/>
      <c r="R191" s="119"/>
      <c r="S191" s="120"/>
      <c r="T191" s="120"/>
      <c r="U191" s="116"/>
      <c r="V191" s="115"/>
      <c r="W191" s="121"/>
    </row>
    <row r="192" spans="1:23" ht="12.75" customHeight="1">
      <c r="A192" s="123"/>
      <c r="B192" s="123" t="s">
        <v>27</v>
      </c>
      <c r="C192" s="124"/>
      <c r="D192" s="125" t="s">
        <v>28</v>
      </c>
      <c r="E192" s="125" t="s">
        <v>29</v>
      </c>
      <c r="F192" s="125" t="s">
        <v>30</v>
      </c>
      <c r="G192" s="126" t="s">
        <v>31</v>
      </c>
      <c r="H192" s="127"/>
      <c r="I192" s="124" t="s">
        <v>32</v>
      </c>
      <c r="J192" s="125" t="s">
        <v>27</v>
      </c>
      <c r="K192" s="123" t="s">
        <v>33</v>
      </c>
      <c r="L192" s="25">
        <v>150</v>
      </c>
      <c r="M192" s="123"/>
      <c r="N192" s="123" t="s">
        <v>27</v>
      </c>
      <c r="O192" s="124"/>
      <c r="P192" s="125" t="s">
        <v>28</v>
      </c>
      <c r="Q192" s="125" t="s">
        <v>29</v>
      </c>
      <c r="R192" s="125" t="s">
        <v>30</v>
      </c>
      <c r="S192" s="126" t="s">
        <v>31</v>
      </c>
      <c r="T192" s="127"/>
      <c r="U192" s="124" t="s">
        <v>32</v>
      </c>
      <c r="V192" s="125" t="s">
        <v>27</v>
      </c>
      <c r="W192" s="128" t="s">
        <v>33</v>
      </c>
    </row>
    <row r="193" spans="1:23" ht="12.75">
      <c r="A193" s="129" t="s">
        <v>33</v>
      </c>
      <c r="B193" s="129" t="s">
        <v>34</v>
      </c>
      <c r="C193" s="130" t="s">
        <v>35</v>
      </c>
      <c r="D193" s="131" t="s">
        <v>36</v>
      </c>
      <c r="E193" s="131" t="s">
        <v>37</v>
      </c>
      <c r="F193" s="131"/>
      <c r="G193" s="132" t="s">
        <v>35</v>
      </c>
      <c r="H193" s="132" t="s">
        <v>32</v>
      </c>
      <c r="I193" s="130"/>
      <c r="J193" s="129" t="s">
        <v>34</v>
      </c>
      <c r="K193" s="129"/>
      <c r="L193" s="25">
        <v>150</v>
      </c>
      <c r="M193" s="129" t="s">
        <v>33</v>
      </c>
      <c r="N193" s="129" t="s">
        <v>34</v>
      </c>
      <c r="O193" s="130" t="s">
        <v>35</v>
      </c>
      <c r="P193" s="131" t="s">
        <v>36</v>
      </c>
      <c r="Q193" s="131" t="s">
        <v>37</v>
      </c>
      <c r="R193" s="131"/>
      <c r="S193" s="132" t="s">
        <v>35</v>
      </c>
      <c r="T193" s="132" t="s">
        <v>32</v>
      </c>
      <c r="U193" s="130"/>
      <c r="V193" s="129" t="s">
        <v>34</v>
      </c>
      <c r="W193" s="133"/>
    </row>
    <row r="194" spans="1:23" ht="16.5" customHeight="1">
      <c r="A194" s="134">
        <v>3.125</v>
      </c>
      <c r="B194" s="135">
        <v>7.4</v>
      </c>
      <c r="C194" s="136">
        <v>4</v>
      </c>
      <c r="D194" s="159" t="s">
        <v>55</v>
      </c>
      <c r="E194" s="137" t="s">
        <v>25</v>
      </c>
      <c r="F194" s="143">
        <v>11</v>
      </c>
      <c r="G194" s="139"/>
      <c r="H194" s="139">
        <v>210</v>
      </c>
      <c r="I194" s="140">
        <v>7</v>
      </c>
      <c r="J194" s="141">
        <v>2.5999999999999996</v>
      </c>
      <c r="K194" s="248">
        <v>-3.125</v>
      </c>
      <c r="L194" s="25"/>
      <c r="M194" s="134">
        <v>-2.59375</v>
      </c>
      <c r="N194" s="135">
        <v>4</v>
      </c>
      <c r="O194" s="136">
        <v>4</v>
      </c>
      <c r="P194" s="158" t="s">
        <v>56</v>
      </c>
      <c r="Q194" s="137" t="s">
        <v>22</v>
      </c>
      <c r="R194" s="143">
        <v>10</v>
      </c>
      <c r="S194" s="139">
        <v>170</v>
      </c>
      <c r="T194" s="139"/>
      <c r="U194" s="136">
        <v>7</v>
      </c>
      <c r="V194" s="141">
        <v>6</v>
      </c>
      <c r="W194" s="244">
        <v>2.59375</v>
      </c>
    </row>
    <row r="195" spans="1:23" ht="16.5" customHeight="1">
      <c r="A195" s="134">
        <v>-1.8125</v>
      </c>
      <c r="B195" s="135">
        <v>3.8</v>
      </c>
      <c r="C195" s="136">
        <v>11</v>
      </c>
      <c r="D195" s="159" t="s">
        <v>38</v>
      </c>
      <c r="E195" s="137" t="s">
        <v>25</v>
      </c>
      <c r="F195" s="143">
        <v>9</v>
      </c>
      <c r="G195" s="139"/>
      <c r="H195" s="139">
        <v>400</v>
      </c>
      <c r="I195" s="140">
        <v>5</v>
      </c>
      <c r="J195" s="141">
        <v>6.2</v>
      </c>
      <c r="K195" s="248">
        <v>1.8125</v>
      </c>
      <c r="L195" s="25"/>
      <c r="M195" s="134">
        <v>2.96875</v>
      </c>
      <c r="N195" s="135">
        <v>6</v>
      </c>
      <c r="O195" s="136">
        <v>11</v>
      </c>
      <c r="P195" s="159" t="s">
        <v>38</v>
      </c>
      <c r="Q195" s="137" t="s">
        <v>25</v>
      </c>
      <c r="R195" s="143">
        <v>5</v>
      </c>
      <c r="S195" s="139">
        <v>400</v>
      </c>
      <c r="T195" s="139"/>
      <c r="U195" s="136">
        <v>5</v>
      </c>
      <c r="V195" s="141">
        <v>4</v>
      </c>
      <c r="W195" s="244">
        <v>-2.96875</v>
      </c>
    </row>
    <row r="196" spans="1:23" ht="16.5" customHeight="1">
      <c r="A196" s="134">
        <v>-1.8125</v>
      </c>
      <c r="B196" s="135">
        <v>3.8</v>
      </c>
      <c r="C196" s="136">
        <v>10</v>
      </c>
      <c r="D196" s="159" t="s">
        <v>38</v>
      </c>
      <c r="E196" s="137" t="s">
        <v>25</v>
      </c>
      <c r="F196" s="143">
        <v>9</v>
      </c>
      <c r="G196" s="139"/>
      <c r="H196" s="139">
        <v>400</v>
      </c>
      <c r="I196" s="140">
        <v>1</v>
      </c>
      <c r="J196" s="141">
        <v>6.2</v>
      </c>
      <c r="K196" s="248">
        <v>1.8125</v>
      </c>
      <c r="L196" s="25"/>
      <c r="M196" s="134">
        <v>3.59375</v>
      </c>
      <c r="N196" s="135">
        <v>8</v>
      </c>
      <c r="O196" s="136">
        <v>10</v>
      </c>
      <c r="P196" s="247" t="s">
        <v>48</v>
      </c>
      <c r="Q196" s="137" t="s">
        <v>22</v>
      </c>
      <c r="R196" s="143">
        <v>10</v>
      </c>
      <c r="S196" s="139">
        <v>420</v>
      </c>
      <c r="T196" s="139"/>
      <c r="U196" s="136">
        <v>1</v>
      </c>
      <c r="V196" s="141">
        <v>2</v>
      </c>
      <c r="W196" s="244">
        <v>-3.59375</v>
      </c>
    </row>
    <row r="197" spans="1:23" ht="16.5" customHeight="1">
      <c r="A197" s="134">
        <v>-2.75</v>
      </c>
      <c r="B197" s="135">
        <v>0.2</v>
      </c>
      <c r="C197" s="136">
        <v>6</v>
      </c>
      <c r="D197" s="159" t="s">
        <v>38</v>
      </c>
      <c r="E197" s="137" t="s">
        <v>25</v>
      </c>
      <c r="F197" s="143">
        <v>10</v>
      </c>
      <c r="G197" s="139"/>
      <c r="H197" s="139">
        <v>430</v>
      </c>
      <c r="I197" s="140">
        <v>12</v>
      </c>
      <c r="J197" s="141">
        <v>9.8</v>
      </c>
      <c r="K197" s="248">
        <v>2.75</v>
      </c>
      <c r="L197" s="25"/>
      <c r="M197" s="134">
        <v>-4.25</v>
      </c>
      <c r="N197" s="135">
        <v>2</v>
      </c>
      <c r="O197" s="136">
        <v>6</v>
      </c>
      <c r="P197" s="158" t="s">
        <v>114</v>
      </c>
      <c r="Q197" s="137" t="s">
        <v>25</v>
      </c>
      <c r="R197" s="143">
        <v>9</v>
      </c>
      <c r="S197" s="139">
        <v>100</v>
      </c>
      <c r="T197" s="139"/>
      <c r="U197" s="136">
        <v>12</v>
      </c>
      <c r="V197" s="141">
        <v>8</v>
      </c>
      <c r="W197" s="244">
        <v>4.25</v>
      </c>
    </row>
    <row r="198" spans="1:23" ht="16.5" customHeight="1">
      <c r="A198" s="142">
        <v>1.9999999999999996</v>
      </c>
      <c r="B198" s="135">
        <v>6.190476190476191</v>
      </c>
      <c r="C198" s="136">
        <v>3</v>
      </c>
      <c r="D198" s="159"/>
      <c r="E198" s="137"/>
      <c r="F198" s="143"/>
      <c r="G198" s="221">
        <v>0.6</v>
      </c>
      <c r="H198" s="221">
        <v>0.6</v>
      </c>
      <c r="I198" s="140">
        <v>9</v>
      </c>
      <c r="J198" s="141">
        <v>6</v>
      </c>
      <c r="K198" s="248">
        <v>1.9999999999999996</v>
      </c>
      <c r="L198" s="25"/>
      <c r="M198" s="134">
        <v>-7.5625</v>
      </c>
      <c r="N198" s="135">
        <v>0</v>
      </c>
      <c r="O198" s="136">
        <v>3</v>
      </c>
      <c r="P198" s="158" t="s">
        <v>48</v>
      </c>
      <c r="Q198" s="137" t="s">
        <v>22</v>
      </c>
      <c r="R198" s="143">
        <v>9</v>
      </c>
      <c r="S198" s="139"/>
      <c r="T198" s="139">
        <v>50</v>
      </c>
      <c r="U198" s="136">
        <v>8</v>
      </c>
      <c r="V198" s="141">
        <v>10</v>
      </c>
      <c r="W198" s="244">
        <v>7.5625</v>
      </c>
    </row>
    <row r="199" spans="1:23" ht="16.5" customHeight="1">
      <c r="A199" s="134">
        <v>8.375</v>
      </c>
      <c r="B199" s="135">
        <v>9.8</v>
      </c>
      <c r="C199" s="136">
        <v>8</v>
      </c>
      <c r="D199" s="159" t="s">
        <v>38</v>
      </c>
      <c r="E199" s="137" t="s">
        <v>26</v>
      </c>
      <c r="F199" s="143">
        <v>8</v>
      </c>
      <c r="G199" s="139">
        <v>50</v>
      </c>
      <c r="H199" s="139"/>
      <c r="I199" s="140">
        <v>2</v>
      </c>
      <c r="J199" s="141">
        <v>0.1999999999999993</v>
      </c>
      <c r="K199" s="248">
        <v>-8.375</v>
      </c>
      <c r="L199" s="25"/>
      <c r="M199" s="134">
        <v>7.09375</v>
      </c>
      <c r="N199" s="135">
        <v>10</v>
      </c>
      <c r="O199" s="136">
        <v>9</v>
      </c>
      <c r="P199" s="158" t="s">
        <v>241</v>
      </c>
      <c r="Q199" s="137" t="s">
        <v>22</v>
      </c>
      <c r="R199" s="143">
        <v>10</v>
      </c>
      <c r="S199" s="139">
        <v>590</v>
      </c>
      <c r="T199" s="139"/>
      <c r="U199" s="136">
        <v>2</v>
      </c>
      <c r="V199" s="141">
        <v>0</v>
      </c>
      <c r="W199" s="244">
        <v>-7.09375</v>
      </c>
    </row>
    <row r="200" spans="1:23" s="37" customFormat="1" ht="9.75" customHeight="1">
      <c r="A200" s="161"/>
      <c r="B200" s="162"/>
      <c r="C200" s="44"/>
      <c r="D200" s="45"/>
      <c r="E200" s="46"/>
      <c r="F200" s="47"/>
      <c r="G200" s="48"/>
      <c r="H200" s="48"/>
      <c r="I200" s="44"/>
      <c r="J200" s="162"/>
      <c r="K200" s="161"/>
      <c r="L200" s="25"/>
      <c r="M200" s="161"/>
      <c r="N200" s="162"/>
      <c r="O200" s="44"/>
      <c r="P200" s="45"/>
      <c r="Q200" s="46"/>
      <c r="R200" s="47"/>
      <c r="S200" s="48"/>
      <c r="T200" s="48"/>
      <c r="U200" s="44"/>
      <c r="V200" s="162"/>
      <c r="W200" s="161"/>
    </row>
    <row r="201" spans="1:23" s="37" customFormat="1" ht="15">
      <c r="A201" s="17"/>
      <c r="B201" s="18" t="s">
        <v>5</v>
      </c>
      <c r="C201" s="19"/>
      <c r="D201" s="18"/>
      <c r="E201" s="20" t="s">
        <v>152</v>
      </c>
      <c r="F201" s="21"/>
      <c r="G201" s="22" t="s">
        <v>7</v>
      </c>
      <c r="H201" s="22"/>
      <c r="I201" s="23" t="s">
        <v>8</v>
      </c>
      <c r="J201" s="23"/>
      <c r="K201" s="24"/>
      <c r="L201" s="25">
        <v>150</v>
      </c>
      <c r="M201" s="17"/>
      <c r="N201" s="18" t="s">
        <v>5</v>
      </c>
      <c r="O201" s="19"/>
      <c r="P201" s="18"/>
      <c r="Q201" s="20" t="s">
        <v>153</v>
      </c>
      <c r="R201" s="21"/>
      <c r="S201" s="22" t="s">
        <v>7</v>
      </c>
      <c r="T201" s="22"/>
      <c r="U201" s="23" t="s">
        <v>10</v>
      </c>
      <c r="V201" s="23"/>
      <c r="W201" s="24"/>
    </row>
    <row r="202" spans="1:23" s="37" customFormat="1" ht="12.75">
      <c r="A202" s="27"/>
      <c r="B202" s="27"/>
      <c r="C202" s="28"/>
      <c r="D202" s="29"/>
      <c r="E202" s="29"/>
      <c r="F202" s="29"/>
      <c r="G202" s="30" t="s">
        <v>11</v>
      </c>
      <c r="H202" s="30"/>
      <c r="I202" s="23" t="s">
        <v>12</v>
      </c>
      <c r="J202" s="23"/>
      <c r="K202" s="24"/>
      <c r="L202" s="25">
        <v>150</v>
      </c>
      <c r="M202" s="27"/>
      <c r="N202" s="27"/>
      <c r="O202" s="28"/>
      <c r="P202" s="29"/>
      <c r="Q202" s="29"/>
      <c r="R202" s="29"/>
      <c r="S202" s="30" t="s">
        <v>11</v>
      </c>
      <c r="T202" s="30"/>
      <c r="U202" s="23" t="s">
        <v>13</v>
      </c>
      <c r="V202" s="23"/>
      <c r="W202" s="24"/>
    </row>
    <row r="203" spans="1:23" s="37" customFormat="1" ht="4.5" customHeight="1">
      <c r="A203" s="75"/>
      <c r="B203" s="76"/>
      <c r="C203" s="77"/>
      <c r="D203" s="78"/>
      <c r="E203" s="79"/>
      <c r="F203" s="80"/>
      <c r="G203" s="81"/>
      <c r="H203" s="81"/>
      <c r="I203" s="77"/>
      <c r="J203" s="76"/>
      <c r="K203" s="82"/>
      <c r="L203" s="74"/>
      <c r="M203" s="75"/>
      <c r="N203" s="76"/>
      <c r="O203" s="77"/>
      <c r="P203" s="78"/>
      <c r="Q203" s="79"/>
      <c r="R203" s="80"/>
      <c r="S203" s="81"/>
      <c r="T203" s="81"/>
      <c r="U203" s="77"/>
      <c r="V203" s="76"/>
      <c r="W203" s="82"/>
    </row>
    <row r="204" spans="1:23" s="37" customFormat="1" ht="12.75" customHeight="1">
      <c r="A204" s="83"/>
      <c r="B204" s="84"/>
      <c r="C204" s="85"/>
      <c r="D204" s="86"/>
      <c r="E204" s="33" t="s">
        <v>14</v>
      </c>
      <c r="F204" s="87" t="s">
        <v>703</v>
      </c>
      <c r="G204" s="88"/>
      <c r="H204" s="89"/>
      <c r="I204" s="39"/>
      <c r="J204" s="216"/>
      <c r="K204" s="174"/>
      <c r="L204" s="91"/>
      <c r="M204" s="83"/>
      <c r="N204" s="84"/>
      <c r="O204" s="85"/>
      <c r="P204" s="86"/>
      <c r="Q204" s="33" t="s">
        <v>14</v>
      </c>
      <c r="R204" s="87" t="s">
        <v>598</v>
      </c>
      <c r="S204" s="88"/>
      <c r="T204" s="89"/>
      <c r="U204" s="39"/>
      <c r="V204" s="216"/>
      <c r="W204" s="174"/>
    </row>
    <row r="205" spans="1:23" s="37" customFormat="1" ht="12.75" customHeight="1">
      <c r="A205" s="83"/>
      <c r="B205" s="84"/>
      <c r="C205" s="85"/>
      <c r="D205" s="86"/>
      <c r="E205" s="38" t="s">
        <v>15</v>
      </c>
      <c r="F205" s="87" t="s">
        <v>701</v>
      </c>
      <c r="G205" s="92"/>
      <c r="H205" s="89"/>
      <c r="I205" s="41"/>
      <c r="J205" s="217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11.1</v>
      </c>
      <c r="K205" s="218"/>
      <c r="L205" s="91"/>
      <c r="M205" s="83"/>
      <c r="N205" s="84"/>
      <c r="O205" s="85"/>
      <c r="P205" s="86"/>
      <c r="Q205" s="38" t="s">
        <v>15</v>
      </c>
      <c r="R205" s="93" t="s">
        <v>1206</v>
      </c>
      <c r="S205" s="92"/>
      <c r="T205" s="89"/>
      <c r="U205" s="41"/>
      <c r="V205" s="217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4.1</v>
      </c>
      <c r="W205" s="218"/>
    </row>
    <row r="206" spans="1:23" s="37" customFormat="1" ht="12.75" customHeight="1">
      <c r="A206" s="83"/>
      <c r="B206" s="84"/>
      <c r="C206" s="85"/>
      <c r="D206" s="86"/>
      <c r="E206" s="38" t="s">
        <v>16</v>
      </c>
      <c r="F206" s="87" t="s">
        <v>767</v>
      </c>
      <c r="G206" s="88"/>
      <c r="H206" s="89"/>
      <c r="I206" s="219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8.1</v>
      </c>
      <c r="J206" s="217" t="str">
        <f>IF(J205="","","+")</f>
        <v>+</v>
      </c>
      <c r="K206" s="220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11.1</v>
      </c>
      <c r="L206" s="91"/>
      <c r="M206" s="83"/>
      <c r="N206" s="84"/>
      <c r="O206" s="85"/>
      <c r="P206" s="86"/>
      <c r="Q206" s="38" t="s">
        <v>16</v>
      </c>
      <c r="R206" s="87" t="s">
        <v>1316</v>
      </c>
      <c r="S206" s="88"/>
      <c r="T206" s="89"/>
      <c r="U206" s="219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18.1</v>
      </c>
      <c r="V206" s="217" t="str">
        <f>IF(V205="","","+")</f>
        <v>+</v>
      </c>
      <c r="W206" s="220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7.1</v>
      </c>
    </row>
    <row r="207" spans="1:23" s="37" customFormat="1" ht="12.75" customHeight="1">
      <c r="A207" s="83"/>
      <c r="B207" s="84"/>
      <c r="C207" s="85"/>
      <c r="D207" s="86"/>
      <c r="E207" s="33" t="s">
        <v>17</v>
      </c>
      <c r="F207" s="87" t="s">
        <v>225</v>
      </c>
      <c r="G207" s="88"/>
      <c r="H207" s="89"/>
      <c r="I207" s="41"/>
      <c r="J207" s="217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10.1</v>
      </c>
      <c r="K207" s="218"/>
      <c r="L207" s="91"/>
      <c r="M207" s="83"/>
      <c r="N207" s="84"/>
      <c r="O207" s="85"/>
      <c r="P207" s="86"/>
      <c r="Q207" s="33" t="s">
        <v>17</v>
      </c>
      <c r="R207" s="87" t="s">
        <v>1564</v>
      </c>
      <c r="S207" s="88"/>
      <c r="T207" s="89"/>
      <c r="U207" s="41"/>
      <c r="V207" s="217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11.1</v>
      </c>
      <c r="W207" s="218"/>
    </row>
    <row r="208" spans="1:23" s="37" customFormat="1" ht="12.75" customHeight="1">
      <c r="A208" s="94" t="s">
        <v>14</v>
      </c>
      <c r="B208" s="95" t="s">
        <v>1565</v>
      </c>
      <c r="C208" s="85"/>
      <c r="D208" s="86"/>
      <c r="E208" s="96"/>
      <c r="F208" s="88"/>
      <c r="G208" s="33" t="s">
        <v>14</v>
      </c>
      <c r="H208" s="97" t="s">
        <v>63</v>
      </c>
      <c r="I208" s="88"/>
      <c r="J208" s="92"/>
      <c r="K208" s="90"/>
      <c r="L208" s="91"/>
      <c r="M208" s="94" t="s">
        <v>14</v>
      </c>
      <c r="N208" s="95" t="s">
        <v>1566</v>
      </c>
      <c r="O208" s="85"/>
      <c r="P208" s="86"/>
      <c r="Q208" s="96"/>
      <c r="R208" s="88"/>
      <c r="S208" s="33" t="s">
        <v>14</v>
      </c>
      <c r="T208" s="97" t="s">
        <v>228</v>
      </c>
      <c r="U208" s="88"/>
      <c r="V208" s="92"/>
      <c r="W208" s="90"/>
    </row>
    <row r="209" spans="1:23" s="37" customFormat="1" ht="12.75" customHeight="1">
      <c r="A209" s="98" t="s">
        <v>15</v>
      </c>
      <c r="B209" s="95" t="s">
        <v>943</v>
      </c>
      <c r="C209" s="99"/>
      <c r="D209" s="86"/>
      <c r="E209" s="96"/>
      <c r="F209" s="100"/>
      <c r="G209" s="38" t="s">
        <v>15</v>
      </c>
      <c r="H209" s="144" t="s">
        <v>854</v>
      </c>
      <c r="I209" s="88"/>
      <c r="J209" s="92"/>
      <c r="K209" s="90"/>
      <c r="L209" s="91"/>
      <c r="M209" s="98" t="s">
        <v>15</v>
      </c>
      <c r="N209" s="95" t="s">
        <v>175</v>
      </c>
      <c r="O209" s="99"/>
      <c r="P209" s="86"/>
      <c r="Q209" s="96"/>
      <c r="R209" s="100"/>
      <c r="S209" s="38" t="s">
        <v>15</v>
      </c>
      <c r="T209" s="97" t="s">
        <v>1278</v>
      </c>
      <c r="U209" s="88"/>
      <c r="V209" s="92"/>
      <c r="W209" s="90"/>
    </row>
    <row r="210" spans="1:23" s="37" customFormat="1" ht="12.75" customHeight="1">
      <c r="A210" s="98" t="s">
        <v>16</v>
      </c>
      <c r="B210" s="95" t="s">
        <v>566</v>
      </c>
      <c r="C210" s="85"/>
      <c r="D210" s="86"/>
      <c r="E210" s="96"/>
      <c r="F210" s="100"/>
      <c r="G210" s="38" t="s">
        <v>16</v>
      </c>
      <c r="H210" s="97" t="s">
        <v>1567</v>
      </c>
      <c r="I210" s="88"/>
      <c r="J210" s="88"/>
      <c r="K210" s="90"/>
      <c r="L210" s="91"/>
      <c r="M210" s="98" t="s">
        <v>16</v>
      </c>
      <c r="N210" s="95" t="s">
        <v>235</v>
      </c>
      <c r="O210" s="85"/>
      <c r="P210" s="86"/>
      <c r="Q210" s="96"/>
      <c r="R210" s="100"/>
      <c r="S210" s="38" t="s">
        <v>16</v>
      </c>
      <c r="T210" s="97" t="s">
        <v>323</v>
      </c>
      <c r="U210" s="88"/>
      <c r="V210" s="88"/>
      <c r="W210" s="90"/>
    </row>
    <row r="211" spans="1:23" s="37" customFormat="1" ht="12.75" customHeight="1">
      <c r="A211" s="94" t="s">
        <v>17</v>
      </c>
      <c r="B211" s="95" t="s">
        <v>541</v>
      </c>
      <c r="C211" s="99"/>
      <c r="D211" s="86"/>
      <c r="E211" s="96"/>
      <c r="F211" s="88"/>
      <c r="G211" s="33" t="s">
        <v>17</v>
      </c>
      <c r="H211" s="97" t="s">
        <v>1568</v>
      </c>
      <c r="I211" s="88"/>
      <c r="J211" s="101" t="s">
        <v>106</v>
      </c>
      <c r="K211" s="90"/>
      <c r="L211" s="91"/>
      <c r="M211" s="94" t="s">
        <v>17</v>
      </c>
      <c r="N211" s="95" t="s">
        <v>484</v>
      </c>
      <c r="O211" s="99"/>
      <c r="P211" s="86"/>
      <c r="Q211" s="96"/>
      <c r="R211" s="88"/>
      <c r="S211" s="33" t="s">
        <v>17</v>
      </c>
      <c r="T211" s="97" t="s">
        <v>147</v>
      </c>
      <c r="U211" s="88"/>
      <c r="V211" s="101" t="s">
        <v>106</v>
      </c>
      <c r="W211" s="90"/>
    </row>
    <row r="212" spans="1:23" s="37" customFormat="1" ht="12.75" customHeight="1">
      <c r="A212" s="103"/>
      <c r="B212" s="99"/>
      <c r="C212" s="99"/>
      <c r="D212" s="86"/>
      <c r="E212" s="33" t="s">
        <v>14</v>
      </c>
      <c r="F212" s="87" t="s">
        <v>142</v>
      </c>
      <c r="G212" s="88"/>
      <c r="H212" s="104"/>
      <c r="I212" s="105" t="s">
        <v>19</v>
      </c>
      <c r="J212" s="106" t="s">
        <v>1569</v>
      </c>
      <c r="K212" s="90"/>
      <c r="L212" s="91"/>
      <c r="M212" s="103"/>
      <c r="N212" s="99"/>
      <c r="O212" s="99"/>
      <c r="P212" s="86"/>
      <c r="Q212" s="33" t="s">
        <v>14</v>
      </c>
      <c r="R212" s="87" t="s">
        <v>178</v>
      </c>
      <c r="S212" s="88"/>
      <c r="T212" s="104"/>
      <c r="U212" s="105" t="s">
        <v>19</v>
      </c>
      <c r="V212" s="106" t="s">
        <v>1570</v>
      </c>
      <c r="W212" s="90"/>
    </row>
    <row r="213" spans="1:23" s="37" customFormat="1" ht="12.75" customHeight="1">
      <c r="A213" s="83"/>
      <c r="B213" s="107" t="s">
        <v>21</v>
      </c>
      <c r="C213" s="85"/>
      <c r="D213" s="86"/>
      <c r="E213" s="38" t="s">
        <v>15</v>
      </c>
      <c r="F213" s="87" t="s">
        <v>519</v>
      </c>
      <c r="G213" s="88"/>
      <c r="H213" s="89"/>
      <c r="I213" s="105" t="s">
        <v>22</v>
      </c>
      <c r="J213" s="108" t="s">
        <v>1569</v>
      </c>
      <c r="K213" s="90"/>
      <c r="L213" s="91"/>
      <c r="M213" s="83"/>
      <c r="N213" s="107" t="s">
        <v>21</v>
      </c>
      <c r="O213" s="85"/>
      <c r="P213" s="86"/>
      <c r="Q213" s="38" t="s">
        <v>15</v>
      </c>
      <c r="R213" s="87" t="s">
        <v>1571</v>
      </c>
      <c r="S213" s="88"/>
      <c r="T213" s="89"/>
      <c r="U213" s="105" t="s">
        <v>22</v>
      </c>
      <c r="V213" s="108" t="s">
        <v>1570</v>
      </c>
      <c r="W213" s="90"/>
    </row>
    <row r="214" spans="1:23" s="37" customFormat="1" ht="12.75" customHeight="1">
      <c r="A214" s="83"/>
      <c r="B214" s="107" t="s">
        <v>1572</v>
      </c>
      <c r="C214" s="85"/>
      <c r="D214" s="86"/>
      <c r="E214" s="38" t="s">
        <v>16</v>
      </c>
      <c r="F214" s="93" t="s">
        <v>1573</v>
      </c>
      <c r="G214" s="92"/>
      <c r="H214" s="89"/>
      <c r="I214" s="105" t="s">
        <v>25</v>
      </c>
      <c r="J214" s="108" t="s">
        <v>1574</v>
      </c>
      <c r="K214" s="90"/>
      <c r="L214" s="91"/>
      <c r="M214" s="83"/>
      <c r="N214" s="107" t="s">
        <v>1331</v>
      </c>
      <c r="O214" s="85"/>
      <c r="P214" s="86"/>
      <c r="Q214" s="38" t="s">
        <v>16</v>
      </c>
      <c r="R214" s="87" t="s">
        <v>119</v>
      </c>
      <c r="S214" s="92"/>
      <c r="T214" s="89"/>
      <c r="U214" s="105" t="s">
        <v>25</v>
      </c>
      <c r="V214" s="108" t="s">
        <v>1575</v>
      </c>
      <c r="W214" s="90"/>
    </row>
    <row r="215" spans="1:23" s="37" customFormat="1" ht="12.75" customHeight="1">
      <c r="A215" s="109"/>
      <c r="B215" s="110"/>
      <c r="C215" s="110"/>
      <c r="D215" s="86"/>
      <c r="E215" s="33" t="s">
        <v>17</v>
      </c>
      <c r="F215" s="95" t="s">
        <v>1576</v>
      </c>
      <c r="G215" s="110"/>
      <c r="H215" s="110"/>
      <c r="I215" s="111" t="s">
        <v>26</v>
      </c>
      <c r="J215" s="108" t="s">
        <v>1574</v>
      </c>
      <c r="K215" s="112"/>
      <c r="L215" s="113"/>
      <c r="M215" s="109"/>
      <c r="N215" s="110"/>
      <c r="O215" s="110"/>
      <c r="P215" s="86"/>
      <c r="Q215" s="33" t="s">
        <v>17</v>
      </c>
      <c r="R215" s="102" t="s">
        <v>155</v>
      </c>
      <c r="S215" s="110"/>
      <c r="T215" s="110"/>
      <c r="U215" s="111" t="s">
        <v>26</v>
      </c>
      <c r="V215" s="108" t="s">
        <v>1577</v>
      </c>
      <c r="W215" s="112"/>
    </row>
    <row r="216" spans="1:23" ht="4.5" customHeight="1">
      <c r="A216" s="114"/>
      <c r="B216" s="115"/>
      <c r="C216" s="116"/>
      <c r="D216" s="117"/>
      <c r="E216" s="118"/>
      <c r="F216" s="119"/>
      <c r="G216" s="120"/>
      <c r="H216" s="120"/>
      <c r="I216" s="116"/>
      <c r="J216" s="115"/>
      <c r="K216" s="121"/>
      <c r="L216" s="122"/>
      <c r="M216" s="114"/>
      <c r="N216" s="115"/>
      <c r="O216" s="116"/>
      <c r="P216" s="117"/>
      <c r="Q216" s="118"/>
      <c r="R216" s="119"/>
      <c r="S216" s="120"/>
      <c r="T216" s="120"/>
      <c r="U216" s="116"/>
      <c r="V216" s="115"/>
      <c r="W216" s="121"/>
    </row>
    <row r="217" spans="1:23" ht="14.25" customHeight="1">
      <c r="A217" s="123"/>
      <c r="B217" s="123" t="s">
        <v>27</v>
      </c>
      <c r="C217" s="124"/>
      <c r="D217" s="125" t="s">
        <v>28</v>
      </c>
      <c r="E217" s="125" t="s">
        <v>29</v>
      </c>
      <c r="F217" s="125" t="s">
        <v>30</v>
      </c>
      <c r="G217" s="126" t="s">
        <v>31</v>
      </c>
      <c r="H217" s="127"/>
      <c r="I217" s="124" t="s">
        <v>32</v>
      </c>
      <c r="J217" s="125" t="s">
        <v>27</v>
      </c>
      <c r="K217" s="123" t="s">
        <v>33</v>
      </c>
      <c r="L217" s="25">
        <v>150</v>
      </c>
      <c r="M217" s="123"/>
      <c r="N217" s="123" t="s">
        <v>27</v>
      </c>
      <c r="O217" s="124"/>
      <c r="P217" s="125" t="s">
        <v>28</v>
      </c>
      <c r="Q217" s="125" t="s">
        <v>29</v>
      </c>
      <c r="R217" s="125" t="s">
        <v>30</v>
      </c>
      <c r="S217" s="126" t="s">
        <v>31</v>
      </c>
      <c r="T217" s="127"/>
      <c r="U217" s="124" t="s">
        <v>32</v>
      </c>
      <c r="V217" s="125" t="s">
        <v>27</v>
      </c>
      <c r="W217" s="128" t="s">
        <v>33</v>
      </c>
    </row>
    <row r="218" spans="1:23" ht="14.25" customHeight="1">
      <c r="A218" s="129" t="s">
        <v>33</v>
      </c>
      <c r="B218" s="129" t="s">
        <v>34</v>
      </c>
      <c r="C218" s="130" t="s">
        <v>35</v>
      </c>
      <c r="D218" s="131" t="s">
        <v>36</v>
      </c>
      <c r="E218" s="131" t="s">
        <v>37</v>
      </c>
      <c r="F218" s="131"/>
      <c r="G218" s="132" t="s">
        <v>35</v>
      </c>
      <c r="H218" s="132" t="s">
        <v>32</v>
      </c>
      <c r="I218" s="130"/>
      <c r="J218" s="129" t="s">
        <v>34</v>
      </c>
      <c r="K218" s="129"/>
      <c r="L218" s="25">
        <v>150</v>
      </c>
      <c r="M218" s="129" t="s">
        <v>33</v>
      </c>
      <c r="N218" s="129" t="s">
        <v>34</v>
      </c>
      <c r="O218" s="130" t="s">
        <v>35</v>
      </c>
      <c r="P218" s="131" t="s">
        <v>36</v>
      </c>
      <c r="Q218" s="131" t="s">
        <v>37</v>
      </c>
      <c r="R218" s="131"/>
      <c r="S218" s="132" t="s">
        <v>35</v>
      </c>
      <c r="T218" s="132" t="s">
        <v>32</v>
      </c>
      <c r="U218" s="130"/>
      <c r="V218" s="129" t="s">
        <v>34</v>
      </c>
      <c r="W218" s="133"/>
    </row>
    <row r="219" spans="1:23" ht="16.5" customHeight="1">
      <c r="A219" s="134">
        <v>0.53125</v>
      </c>
      <c r="B219" s="135">
        <v>6</v>
      </c>
      <c r="C219" s="136">
        <v>5</v>
      </c>
      <c r="D219" s="158" t="s">
        <v>49</v>
      </c>
      <c r="E219" s="137" t="s">
        <v>19</v>
      </c>
      <c r="F219" s="143">
        <v>8</v>
      </c>
      <c r="G219" s="139">
        <v>110</v>
      </c>
      <c r="H219" s="139"/>
      <c r="I219" s="136">
        <v>3</v>
      </c>
      <c r="J219" s="141">
        <v>4</v>
      </c>
      <c r="K219" s="248">
        <v>-0.53125</v>
      </c>
      <c r="L219" s="25"/>
      <c r="M219" s="134">
        <v>-3.375</v>
      </c>
      <c r="N219" s="135">
        <v>1</v>
      </c>
      <c r="O219" s="136">
        <v>5</v>
      </c>
      <c r="P219" s="158" t="s">
        <v>48</v>
      </c>
      <c r="Q219" s="137" t="s">
        <v>26</v>
      </c>
      <c r="R219" s="143">
        <v>11</v>
      </c>
      <c r="S219" s="139"/>
      <c r="T219" s="139">
        <v>450</v>
      </c>
      <c r="U219" s="136">
        <v>3</v>
      </c>
      <c r="V219" s="141">
        <v>9</v>
      </c>
      <c r="W219" s="244">
        <v>3.375</v>
      </c>
    </row>
    <row r="220" spans="1:23" ht="16.5" customHeight="1">
      <c r="A220" s="134">
        <v>-4.59375</v>
      </c>
      <c r="B220" s="135">
        <v>0</v>
      </c>
      <c r="C220" s="136">
        <v>9</v>
      </c>
      <c r="D220" s="159" t="s">
        <v>54</v>
      </c>
      <c r="E220" s="137" t="s">
        <v>22</v>
      </c>
      <c r="F220" s="143">
        <v>6</v>
      </c>
      <c r="G220" s="139"/>
      <c r="H220" s="139">
        <v>100</v>
      </c>
      <c r="I220" s="136">
        <v>12</v>
      </c>
      <c r="J220" s="141">
        <v>10</v>
      </c>
      <c r="K220" s="248">
        <v>4.59375</v>
      </c>
      <c r="L220" s="25"/>
      <c r="M220" s="134">
        <v>3.25</v>
      </c>
      <c r="N220" s="135">
        <v>8</v>
      </c>
      <c r="O220" s="136">
        <v>9</v>
      </c>
      <c r="P220" s="158" t="s">
        <v>49</v>
      </c>
      <c r="Q220" s="137" t="s">
        <v>26</v>
      </c>
      <c r="R220" s="143">
        <v>11</v>
      </c>
      <c r="S220" s="139"/>
      <c r="T220" s="139">
        <v>200</v>
      </c>
      <c r="U220" s="136">
        <v>12</v>
      </c>
      <c r="V220" s="141">
        <v>2</v>
      </c>
      <c r="W220" s="244">
        <v>-3.25</v>
      </c>
    </row>
    <row r="221" spans="1:23" ht="16.5" customHeight="1">
      <c r="A221" s="134">
        <v>1.84375</v>
      </c>
      <c r="B221" s="135">
        <v>8</v>
      </c>
      <c r="C221" s="136">
        <v>2</v>
      </c>
      <c r="D221" s="247" t="s">
        <v>49</v>
      </c>
      <c r="E221" s="137" t="s">
        <v>26</v>
      </c>
      <c r="F221" s="143">
        <v>5</v>
      </c>
      <c r="G221" s="139">
        <v>150</v>
      </c>
      <c r="H221" s="139"/>
      <c r="I221" s="136">
        <v>7</v>
      </c>
      <c r="J221" s="141">
        <v>2</v>
      </c>
      <c r="K221" s="248">
        <v>-1.84375</v>
      </c>
      <c r="L221" s="25"/>
      <c r="M221" s="134">
        <v>-2.53125</v>
      </c>
      <c r="N221" s="135">
        <v>4</v>
      </c>
      <c r="O221" s="136">
        <v>2</v>
      </c>
      <c r="P221" s="247" t="s">
        <v>48</v>
      </c>
      <c r="Q221" s="137" t="s">
        <v>26</v>
      </c>
      <c r="R221" s="143">
        <v>10</v>
      </c>
      <c r="S221" s="139"/>
      <c r="T221" s="139">
        <v>420</v>
      </c>
      <c r="U221" s="136">
        <v>7</v>
      </c>
      <c r="V221" s="141">
        <v>6</v>
      </c>
      <c r="W221" s="244">
        <v>2.53125</v>
      </c>
    </row>
    <row r="222" spans="1:23" ht="16.5" customHeight="1">
      <c r="A222" s="134">
        <v>-3.40625</v>
      </c>
      <c r="B222" s="135">
        <v>2</v>
      </c>
      <c r="C222" s="136">
        <v>1</v>
      </c>
      <c r="D222" s="158" t="s">
        <v>49</v>
      </c>
      <c r="E222" s="137" t="s">
        <v>19</v>
      </c>
      <c r="F222" s="143">
        <v>7</v>
      </c>
      <c r="G222" s="139"/>
      <c r="H222" s="139">
        <v>50</v>
      </c>
      <c r="I222" s="136">
        <v>8</v>
      </c>
      <c r="J222" s="141">
        <v>8</v>
      </c>
      <c r="K222" s="248">
        <v>3.40625</v>
      </c>
      <c r="L222" s="25"/>
      <c r="M222" s="134">
        <v>2.4375</v>
      </c>
      <c r="N222" s="135">
        <v>6</v>
      </c>
      <c r="O222" s="136">
        <v>1</v>
      </c>
      <c r="P222" s="158" t="s">
        <v>56</v>
      </c>
      <c r="Q222" s="137" t="s">
        <v>26</v>
      </c>
      <c r="R222" s="143">
        <v>12</v>
      </c>
      <c r="S222" s="139"/>
      <c r="T222" s="139">
        <v>230</v>
      </c>
      <c r="U222" s="136">
        <v>8</v>
      </c>
      <c r="V222" s="141">
        <v>4</v>
      </c>
      <c r="W222" s="244">
        <v>-2.4375</v>
      </c>
    </row>
    <row r="223" spans="1:23" ht="16.5" customHeight="1">
      <c r="A223" s="134">
        <v>3.34375</v>
      </c>
      <c r="B223" s="135">
        <v>10</v>
      </c>
      <c r="C223" s="136">
        <v>6</v>
      </c>
      <c r="D223" s="158" t="s">
        <v>56</v>
      </c>
      <c r="E223" s="137" t="s">
        <v>26</v>
      </c>
      <c r="F223" s="143">
        <v>5</v>
      </c>
      <c r="G223" s="139">
        <v>200</v>
      </c>
      <c r="H223" s="139"/>
      <c r="I223" s="136">
        <v>10</v>
      </c>
      <c r="J223" s="141">
        <v>0</v>
      </c>
      <c r="K223" s="248">
        <v>-3.34375</v>
      </c>
      <c r="L223" s="25"/>
      <c r="M223" s="134">
        <v>4.9375</v>
      </c>
      <c r="N223" s="135">
        <v>10</v>
      </c>
      <c r="O223" s="136">
        <v>6</v>
      </c>
      <c r="P223" s="158" t="s">
        <v>128</v>
      </c>
      <c r="Q223" s="137" t="s">
        <v>25</v>
      </c>
      <c r="R223" s="143">
        <v>10</v>
      </c>
      <c r="S223" s="139"/>
      <c r="T223" s="139">
        <v>130</v>
      </c>
      <c r="U223" s="136">
        <v>10</v>
      </c>
      <c r="V223" s="141">
        <v>0</v>
      </c>
      <c r="W223" s="244">
        <v>-4.9375</v>
      </c>
    </row>
    <row r="224" spans="1:23" ht="16.5" customHeight="1">
      <c r="A224" s="134">
        <v>0.375</v>
      </c>
      <c r="B224" s="135">
        <v>4</v>
      </c>
      <c r="C224" s="136">
        <v>4</v>
      </c>
      <c r="D224" s="158" t="s">
        <v>137</v>
      </c>
      <c r="E224" s="137" t="s">
        <v>26</v>
      </c>
      <c r="F224" s="143">
        <v>7</v>
      </c>
      <c r="G224" s="139">
        <v>100</v>
      </c>
      <c r="H224" s="139"/>
      <c r="I224" s="136">
        <v>11</v>
      </c>
      <c r="J224" s="141">
        <v>6</v>
      </c>
      <c r="K224" s="248">
        <v>-0.375</v>
      </c>
      <c r="L224" s="25"/>
      <c r="M224" s="134">
        <v>-3.375</v>
      </c>
      <c r="N224" s="135">
        <v>1</v>
      </c>
      <c r="O224" s="136">
        <v>4</v>
      </c>
      <c r="P224" s="158" t="s">
        <v>48</v>
      </c>
      <c r="Q224" s="137" t="s">
        <v>26</v>
      </c>
      <c r="R224" s="143">
        <v>11</v>
      </c>
      <c r="S224" s="139"/>
      <c r="T224" s="139">
        <v>450</v>
      </c>
      <c r="U224" s="136">
        <v>11</v>
      </c>
      <c r="V224" s="141">
        <v>9</v>
      </c>
      <c r="W224" s="244">
        <v>3.375</v>
      </c>
    </row>
    <row r="225" spans="1:23" s="37" customFormat="1" ht="30" customHeight="1">
      <c r="A225" s="26"/>
      <c r="B225" s="26"/>
      <c r="C225" s="50"/>
      <c r="D225" s="26"/>
      <c r="E225" s="26"/>
      <c r="F225" s="26"/>
      <c r="G225" s="26"/>
      <c r="H225" s="26"/>
      <c r="I225" s="50"/>
      <c r="J225" s="26"/>
      <c r="K225" s="24"/>
      <c r="L225" s="49"/>
      <c r="M225" s="26"/>
      <c r="N225" s="26"/>
      <c r="O225" s="50"/>
      <c r="P225" s="26"/>
      <c r="Q225" s="26"/>
      <c r="R225" s="26"/>
      <c r="S225" s="26"/>
      <c r="T225" s="26"/>
      <c r="U225" s="50"/>
      <c r="V225" s="26"/>
      <c r="W225" s="26"/>
    </row>
    <row r="226" spans="1:23" s="37" customFormat="1" ht="15">
      <c r="A226" s="17"/>
      <c r="B226" s="18" t="s">
        <v>5</v>
      </c>
      <c r="C226" s="19"/>
      <c r="D226" s="18"/>
      <c r="E226" s="20">
        <v>19</v>
      </c>
      <c r="F226" s="21"/>
      <c r="G226" s="22" t="s">
        <v>7</v>
      </c>
      <c r="H226" s="22"/>
      <c r="I226" s="23" t="s">
        <v>40</v>
      </c>
      <c r="J226" s="23"/>
      <c r="K226" s="24"/>
      <c r="L226" s="25">
        <v>150</v>
      </c>
      <c r="M226" s="17"/>
      <c r="N226" s="18" t="s">
        <v>5</v>
      </c>
      <c r="O226" s="19"/>
      <c r="P226" s="18"/>
      <c r="Q226" s="20">
        <v>20</v>
      </c>
      <c r="R226" s="21"/>
      <c r="S226" s="22" t="s">
        <v>7</v>
      </c>
      <c r="T226" s="22"/>
      <c r="U226" s="23" t="s">
        <v>42</v>
      </c>
      <c r="V226" s="23"/>
      <c r="W226" s="24"/>
    </row>
    <row r="227" spans="1:23" s="37" customFormat="1" ht="12.75">
      <c r="A227" s="27"/>
      <c r="B227" s="27"/>
      <c r="C227" s="28"/>
      <c r="D227" s="29"/>
      <c r="E227" s="29"/>
      <c r="F227" s="29"/>
      <c r="G227" s="30" t="s">
        <v>11</v>
      </c>
      <c r="H227" s="30"/>
      <c r="I227" s="23" t="s">
        <v>43</v>
      </c>
      <c r="J227" s="23"/>
      <c r="K227" s="24"/>
      <c r="L227" s="25">
        <v>150</v>
      </c>
      <c r="M227" s="27"/>
      <c r="N227" s="27"/>
      <c r="O227" s="28"/>
      <c r="P227" s="29"/>
      <c r="Q227" s="29"/>
      <c r="R227" s="29"/>
      <c r="S227" s="30" t="s">
        <v>11</v>
      </c>
      <c r="T227" s="30"/>
      <c r="U227" s="23" t="s">
        <v>44</v>
      </c>
      <c r="V227" s="23"/>
      <c r="W227" s="24"/>
    </row>
    <row r="228" spans="1:23" s="37" customFormat="1" ht="4.5" customHeight="1">
      <c r="A228" s="75"/>
      <c r="B228" s="76"/>
      <c r="C228" s="77"/>
      <c r="D228" s="78"/>
      <c r="E228" s="79"/>
      <c r="F228" s="80"/>
      <c r="G228" s="81"/>
      <c r="H228" s="81"/>
      <c r="I228" s="77"/>
      <c r="J228" s="76"/>
      <c r="K228" s="82"/>
      <c r="L228" s="74"/>
      <c r="M228" s="75"/>
      <c r="N228" s="76"/>
      <c r="O228" s="77"/>
      <c r="P228" s="78"/>
      <c r="Q228" s="79"/>
      <c r="R228" s="80"/>
      <c r="S228" s="81"/>
      <c r="T228" s="81"/>
      <c r="U228" s="77"/>
      <c r="V228" s="76"/>
      <c r="W228" s="82"/>
    </row>
    <row r="229" spans="1:23" s="37" customFormat="1" ht="12.75" customHeight="1">
      <c r="A229" s="83"/>
      <c r="B229" s="84"/>
      <c r="C229" s="85"/>
      <c r="D229" s="86"/>
      <c r="E229" s="33" t="s">
        <v>14</v>
      </c>
      <c r="F229" s="87" t="s">
        <v>860</v>
      </c>
      <c r="G229" s="88"/>
      <c r="H229" s="89"/>
      <c r="I229" s="39"/>
      <c r="J229" s="216"/>
      <c r="K229" s="174"/>
      <c r="L229" s="91"/>
      <c r="M229" s="83"/>
      <c r="N229" s="84"/>
      <c r="O229" s="85"/>
      <c r="P229" s="86"/>
      <c r="Q229" s="33" t="s">
        <v>14</v>
      </c>
      <c r="R229" s="87" t="s">
        <v>1578</v>
      </c>
      <c r="S229" s="88"/>
      <c r="T229" s="89"/>
      <c r="U229" s="39"/>
      <c r="V229" s="216"/>
      <c r="W229" s="174"/>
    </row>
    <row r="230" spans="1:23" s="37" customFormat="1" ht="12.75" customHeight="1">
      <c r="A230" s="83"/>
      <c r="B230" s="84"/>
      <c r="C230" s="85"/>
      <c r="D230" s="86"/>
      <c r="E230" s="38" t="s">
        <v>15</v>
      </c>
      <c r="F230" s="87" t="s">
        <v>1579</v>
      </c>
      <c r="G230" s="92"/>
      <c r="H230" s="89"/>
      <c r="I230" s="41"/>
      <c r="J230" s="217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13.1</v>
      </c>
      <c r="K230" s="218"/>
      <c r="L230" s="91"/>
      <c r="M230" s="83"/>
      <c r="N230" s="84"/>
      <c r="O230" s="85"/>
      <c r="P230" s="86"/>
      <c r="Q230" s="38" t="s">
        <v>15</v>
      </c>
      <c r="R230" s="87" t="s">
        <v>170</v>
      </c>
      <c r="S230" s="92"/>
      <c r="T230" s="89"/>
      <c r="U230" s="41"/>
      <c r="V230" s="217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13.1</v>
      </c>
      <c r="W230" s="218"/>
    </row>
    <row r="231" spans="1:23" s="37" customFormat="1" ht="12.75" customHeight="1">
      <c r="A231" s="83"/>
      <c r="B231" s="84"/>
      <c r="C231" s="85"/>
      <c r="D231" s="86"/>
      <c r="E231" s="38" t="s">
        <v>16</v>
      </c>
      <c r="F231" s="87" t="s">
        <v>483</v>
      </c>
      <c r="G231" s="88"/>
      <c r="H231" s="89"/>
      <c r="I231" s="219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11.1</v>
      </c>
      <c r="J231" s="217" t="str">
        <f>IF(J230="","","+")</f>
        <v>+</v>
      </c>
      <c r="K231" s="220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10.1</v>
      </c>
      <c r="L231" s="91"/>
      <c r="M231" s="83"/>
      <c r="N231" s="84"/>
      <c r="O231" s="85"/>
      <c r="P231" s="86"/>
      <c r="Q231" s="38" t="s">
        <v>16</v>
      </c>
      <c r="R231" s="87" t="s">
        <v>339</v>
      </c>
      <c r="S231" s="88"/>
      <c r="T231" s="89"/>
      <c r="U231" s="219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12.1</v>
      </c>
      <c r="V231" s="217" t="str">
        <f>IF(V230="","","+")</f>
        <v>+</v>
      </c>
      <c r="W231" s="220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4.1</v>
      </c>
    </row>
    <row r="232" spans="1:23" s="37" customFormat="1" ht="12.75" customHeight="1">
      <c r="A232" s="83"/>
      <c r="B232" s="84"/>
      <c r="C232" s="85"/>
      <c r="D232" s="86"/>
      <c r="E232" s="33" t="s">
        <v>17</v>
      </c>
      <c r="F232" s="87" t="s">
        <v>286</v>
      </c>
      <c r="G232" s="88"/>
      <c r="H232" s="89"/>
      <c r="I232" s="41"/>
      <c r="J232" s="217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6.1</v>
      </c>
      <c r="K232" s="218"/>
      <c r="L232" s="91"/>
      <c r="M232" s="83"/>
      <c r="N232" s="84"/>
      <c r="O232" s="85"/>
      <c r="P232" s="86"/>
      <c r="Q232" s="33" t="s">
        <v>17</v>
      </c>
      <c r="R232" s="87" t="s">
        <v>299</v>
      </c>
      <c r="S232" s="88"/>
      <c r="T232" s="89"/>
      <c r="U232" s="41"/>
      <c r="V232" s="217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11.1</v>
      </c>
      <c r="W232" s="218"/>
    </row>
    <row r="233" spans="1:23" s="37" customFormat="1" ht="12.75" customHeight="1">
      <c r="A233" s="94" t="s">
        <v>14</v>
      </c>
      <c r="B233" s="95" t="s">
        <v>936</v>
      </c>
      <c r="C233" s="85"/>
      <c r="D233" s="86"/>
      <c r="E233" s="96"/>
      <c r="F233" s="88"/>
      <c r="G233" s="33" t="s">
        <v>14</v>
      </c>
      <c r="H233" s="144" t="s">
        <v>575</v>
      </c>
      <c r="I233" s="88"/>
      <c r="J233" s="92"/>
      <c r="K233" s="90"/>
      <c r="L233" s="91"/>
      <c r="M233" s="94" t="s">
        <v>14</v>
      </c>
      <c r="N233" s="95" t="s">
        <v>1580</v>
      </c>
      <c r="O233" s="85"/>
      <c r="P233" s="86"/>
      <c r="Q233" s="96"/>
      <c r="R233" s="88"/>
      <c r="S233" s="33" t="s">
        <v>14</v>
      </c>
      <c r="T233" s="97" t="s">
        <v>792</v>
      </c>
      <c r="U233" s="88"/>
      <c r="V233" s="92"/>
      <c r="W233" s="90"/>
    </row>
    <row r="234" spans="1:23" s="37" customFormat="1" ht="12.75" customHeight="1">
      <c r="A234" s="98" t="s">
        <v>15</v>
      </c>
      <c r="B234" s="95" t="s">
        <v>1408</v>
      </c>
      <c r="C234" s="99"/>
      <c r="D234" s="86"/>
      <c r="E234" s="96"/>
      <c r="F234" s="100"/>
      <c r="G234" s="38" t="s">
        <v>15</v>
      </c>
      <c r="H234" s="97" t="s">
        <v>185</v>
      </c>
      <c r="I234" s="88"/>
      <c r="J234" s="92"/>
      <c r="K234" s="90"/>
      <c r="L234" s="91"/>
      <c r="M234" s="98" t="s">
        <v>15</v>
      </c>
      <c r="N234" s="95" t="s">
        <v>1581</v>
      </c>
      <c r="O234" s="99"/>
      <c r="P234" s="86"/>
      <c r="Q234" s="96"/>
      <c r="R234" s="100"/>
      <c r="S234" s="38" t="s">
        <v>15</v>
      </c>
      <c r="T234" s="97" t="s">
        <v>1582</v>
      </c>
      <c r="U234" s="88"/>
      <c r="V234" s="92"/>
      <c r="W234" s="90"/>
    </row>
    <row r="235" spans="1:23" s="37" customFormat="1" ht="12.75" customHeight="1">
      <c r="A235" s="98" t="s">
        <v>16</v>
      </c>
      <c r="B235" s="95" t="s">
        <v>1342</v>
      </c>
      <c r="C235" s="85"/>
      <c r="D235" s="86"/>
      <c r="E235" s="96"/>
      <c r="F235" s="100"/>
      <c r="G235" s="38" t="s">
        <v>16</v>
      </c>
      <c r="H235" s="97" t="s">
        <v>770</v>
      </c>
      <c r="I235" s="88"/>
      <c r="J235" s="88"/>
      <c r="K235" s="90"/>
      <c r="L235" s="91"/>
      <c r="M235" s="98" t="s">
        <v>16</v>
      </c>
      <c r="N235" s="95" t="s">
        <v>660</v>
      </c>
      <c r="O235" s="85"/>
      <c r="P235" s="86"/>
      <c r="Q235" s="96"/>
      <c r="R235" s="100"/>
      <c r="S235" s="38" t="s">
        <v>16</v>
      </c>
      <c r="T235" s="144" t="s">
        <v>155</v>
      </c>
      <c r="U235" s="88"/>
      <c r="V235" s="88"/>
      <c r="W235" s="90"/>
    </row>
    <row r="236" spans="1:23" s="37" customFormat="1" ht="12.75" customHeight="1">
      <c r="A236" s="94" t="s">
        <v>17</v>
      </c>
      <c r="B236" s="95" t="s">
        <v>1583</v>
      </c>
      <c r="C236" s="99"/>
      <c r="D236" s="86"/>
      <c r="E236" s="96"/>
      <c r="F236" s="88"/>
      <c r="G236" s="33" t="s">
        <v>17</v>
      </c>
      <c r="H236" s="97" t="s">
        <v>1584</v>
      </c>
      <c r="I236" s="88"/>
      <c r="J236" s="101" t="s">
        <v>106</v>
      </c>
      <c r="K236" s="90"/>
      <c r="L236" s="91"/>
      <c r="M236" s="94" t="s">
        <v>17</v>
      </c>
      <c r="N236" s="95" t="s">
        <v>495</v>
      </c>
      <c r="O236" s="99"/>
      <c r="P236" s="86"/>
      <c r="Q236" s="96"/>
      <c r="R236" s="88"/>
      <c r="S236" s="33" t="s">
        <v>17</v>
      </c>
      <c r="T236" s="97" t="s">
        <v>1040</v>
      </c>
      <c r="U236" s="88"/>
      <c r="V236" s="101" t="s">
        <v>106</v>
      </c>
      <c r="W236" s="90"/>
    </row>
    <row r="237" spans="1:23" s="37" customFormat="1" ht="12.75" customHeight="1">
      <c r="A237" s="103"/>
      <c r="B237" s="99"/>
      <c r="C237" s="99"/>
      <c r="D237" s="86"/>
      <c r="E237" s="33" t="s">
        <v>14</v>
      </c>
      <c r="F237" s="87" t="s">
        <v>1243</v>
      </c>
      <c r="G237" s="88"/>
      <c r="H237" s="104"/>
      <c r="I237" s="105" t="s">
        <v>19</v>
      </c>
      <c r="J237" s="106" t="s">
        <v>1585</v>
      </c>
      <c r="K237" s="90"/>
      <c r="L237" s="91"/>
      <c r="M237" s="103"/>
      <c r="N237" s="99"/>
      <c r="O237" s="99"/>
      <c r="P237" s="86"/>
      <c r="Q237" s="33" t="s">
        <v>14</v>
      </c>
      <c r="R237" s="87" t="s">
        <v>1586</v>
      </c>
      <c r="S237" s="88"/>
      <c r="T237" s="104"/>
      <c r="U237" s="105" t="s">
        <v>19</v>
      </c>
      <c r="V237" s="106" t="s">
        <v>1587</v>
      </c>
      <c r="W237" s="90"/>
    </row>
    <row r="238" spans="1:23" s="37" customFormat="1" ht="12.75" customHeight="1">
      <c r="A238" s="83"/>
      <c r="B238" s="107" t="s">
        <v>21</v>
      </c>
      <c r="C238" s="85"/>
      <c r="D238" s="86"/>
      <c r="E238" s="38" t="s">
        <v>15</v>
      </c>
      <c r="F238" s="87" t="s">
        <v>1056</v>
      </c>
      <c r="G238" s="88"/>
      <c r="H238" s="89"/>
      <c r="I238" s="105" t="s">
        <v>22</v>
      </c>
      <c r="J238" s="108" t="s">
        <v>1585</v>
      </c>
      <c r="K238" s="90"/>
      <c r="L238" s="91"/>
      <c r="M238" s="83"/>
      <c r="N238" s="107" t="s">
        <v>21</v>
      </c>
      <c r="O238" s="85"/>
      <c r="P238" s="86"/>
      <c r="Q238" s="38" t="s">
        <v>15</v>
      </c>
      <c r="R238" s="87" t="s">
        <v>45</v>
      </c>
      <c r="S238" s="88"/>
      <c r="T238" s="89"/>
      <c r="U238" s="105" t="s">
        <v>22</v>
      </c>
      <c r="V238" s="108" t="s">
        <v>1587</v>
      </c>
      <c r="W238" s="90"/>
    </row>
    <row r="239" spans="1:23" s="37" customFormat="1" ht="12.75" customHeight="1">
      <c r="A239" s="83"/>
      <c r="B239" s="107" t="s">
        <v>1588</v>
      </c>
      <c r="C239" s="85"/>
      <c r="D239" s="86"/>
      <c r="E239" s="38" t="s">
        <v>16</v>
      </c>
      <c r="F239" s="93" t="s">
        <v>1589</v>
      </c>
      <c r="G239" s="92"/>
      <c r="H239" s="89"/>
      <c r="I239" s="105" t="s">
        <v>25</v>
      </c>
      <c r="J239" s="108" t="s">
        <v>1590</v>
      </c>
      <c r="K239" s="90"/>
      <c r="L239" s="91"/>
      <c r="M239" s="83"/>
      <c r="N239" s="107" t="s">
        <v>1591</v>
      </c>
      <c r="O239" s="85"/>
      <c r="P239" s="86"/>
      <c r="Q239" s="38" t="s">
        <v>16</v>
      </c>
      <c r="R239" s="87" t="s">
        <v>1592</v>
      </c>
      <c r="S239" s="92"/>
      <c r="T239" s="89"/>
      <c r="U239" s="105" t="s">
        <v>25</v>
      </c>
      <c r="V239" s="108" t="s">
        <v>1593</v>
      </c>
      <c r="W239" s="90"/>
    </row>
    <row r="240" spans="1:23" s="37" customFormat="1" ht="12.75" customHeight="1">
      <c r="A240" s="109"/>
      <c r="B240" s="110"/>
      <c r="C240" s="110"/>
      <c r="D240" s="86"/>
      <c r="E240" s="33" t="s">
        <v>17</v>
      </c>
      <c r="F240" s="95" t="s">
        <v>489</v>
      </c>
      <c r="G240" s="110"/>
      <c r="H240" s="110"/>
      <c r="I240" s="111" t="s">
        <v>26</v>
      </c>
      <c r="J240" s="108" t="s">
        <v>1590</v>
      </c>
      <c r="K240" s="112"/>
      <c r="L240" s="113"/>
      <c r="M240" s="109"/>
      <c r="N240" s="110"/>
      <c r="O240" s="110"/>
      <c r="P240" s="86"/>
      <c r="Q240" s="33" t="s">
        <v>17</v>
      </c>
      <c r="R240" s="95" t="s">
        <v>226</v>
      </c>
      <c r="S240" s="110"/>
      <c r="T240" s="110"/>
      <c r="U240" s="111" t="s">
        <v>26</v>
      </c>
      <c r="V240" s="108" t="s">
        <v>1593</v>
      </c>
      <c r="W240" s="112"/>
    </row>
    <row r="241" spans="1:23" ht="4.5" customHeight="1">
      <c r="A241" s="114"/>
      <c r="B241" s="115"/>
      <c r="C241" s="116"/>
      <c r="D241" s="117"/>
      <c r="E241" s="118"/>
      <c r="F241" s="119"/>
      <c r="G241" s="120"/>
      <c r="H241" s="120"/>
      <c r="I241" s="116"/>
      <c r="J241" s="115"/>
      <c r="K241" s="121"/>
      <c r="L241" s="122"/>
      <c r="M241" s="114"/>
      <c r="N241" s="115"/>
      <c r="O241" s="116"/>
      <c r="P241" s="117"/>
      <c r="Q241" s="118"/>
      <c r="R241" s="119"/>
      <c r="S241" s="120"/>
      <c r="T241" s="120"/>
      <c r="U241" s="116"/>
      <c r="V241" s="115"/>
      <c r="W241" s="121"/>
    </row>
    <row r="242" spans="1:23" ht="12.75" customHeight="1">
      <c r="A242" s="123"/>
      <c r="B242" s="123" t="s">
        <v>27</v>
      </c>
      <c r="C242" s="124"/>
      <c r="D242" s="125" t="s">
        <v>28</v>
      </c>
      <c r="E242" s="125" t="s">
        <v>29</v>
      </c>
      <c r="F242" s="125" t="s">
        <v>30</v>
      </c>
      <c r="G242" s="126" t="s">
        <v>31</v>
      </c>
      <c r="H242" s="127"/>
      <c r="I242" s="124" t="s">
        <v>32</v>
      </c>
      <c r="J242" s="125" t="s">
        <v>27</v>
      </c>
      <c r="K242" s="123" t="s">
        <v>33</v>
      </c>
      <c r="L242" s="25">
        <v>150</v>
      </c>
      <c r="M242" s="123"/>
      <c r="N242" s="123" t="s">
        <v>27</v>
      </c>
      <c r="O242" s="124"/>
      <c r="P242" s="125" t="s">
        <v>28</v>
      </c>
      <c r="Q242" s="125" t="s">
        <v>29</v>
      </c>
      <c r="R242" s="125" t="s">
        <v>30</v>
      </c>
      <c r="S242" s="126" t="s">
        <v>31</v>
      </c>
      <c r="T242" s="127"/>
      <c r="U242" s="124" t="s">
        <v>32</v>
      </c>
      <c r="V242" s="125" t="s">
        <v>27</v>
      </c>
      <c r="W242" s="128" t="s">
        <v>33</v>
      </c>
    </row>
    <row r="243" spans="1:23" ht="12.75">
      <c r="A243" s="129" t="s">
        <v>33</v>
      </c>
      <c r="B243" s="129" t="s">
        <v>34</v>
      </c>
      <c r="C243" s="130" t="s">
        <v>35</v>
      </c>
      <c r="D243" s="131" t="s">
        <v>36</v>
      </c>
      <c r="E243" s="131" t="s">
        <v>37</v>
      </c>
      <c r="F243" s="131"/>
      <c r="G243" s="132" t="s">
        <v>35</v>
      </c>
      <c r="H243" s="132" t="s">
        <v>32</v>
      </c>
      <c r="I243" s="130"/>
      <c r="J243" s="129" t="s">
        <v>34</v>
      </c>
      <c r="K243" s="129"/>
      <c r="L243" s="25">
        <v>150</v>
      </c>
      <c r="M243" s="129" t="s">
        <v>33</v>
      </c>
      <c r="N243" s="129" t="s">
        <v>34</v>
      </c>
      <c r="O243" s="130" t="s">
        <v>35</v>
      </c>
      <c r="P243" s="131" t="s">
        <v>36</v>
      </c>
      <c r="Q243" s="131" t="s">
        <v>37</v>
      </c>
      <c r="R243" s="131"/>
      <c r="S243" s="132" t="s">
        <v>35</v>
      </c>
      <c r="T243" s="132" t="s">
        <v>32</v>
      </c>
      <c r="U243" s="130"/>
      <c r="V243" s="129" t="s">
        <v>34</v>
      </c>
      <c r="W243" s="133"/>
    </row>
    <row r="244" spans="1:23" ht="16.5" customHeight="1">
      <c r="A244" s="134">
        <v>0.0625</v>
      </c>
      <c r="B244" s="135">
        <v>6</v>
      </c>
      <c r="C244" s="136">
        <v>11</v>
      </c>
      <c r="D244" s="247" t="s">
        <v>144</v>
      </c>
      <c r="E244" s="137" t="s">
        <v>19</v>
      </c>
      <c r="F244" s="143">
        <v>9</v>
      </c>
      <c r="G244" s="139">
        <v>140</v>
      </c>
      <c r="H244" s="139"/>
      <c r="I244" s="140">
        <v>6</v>
      </c>
      <c r="J244" s="141">
        <v>4</v>
      </c>
      <c r="K244" s="248">
        <v>-0.0625</v>
      </c>
      <c r="L244" s="25"/>
      <c r="M244" s="134">
        <v>10.5625</v>
      </c>
      <c r="N244" s="135">
        <v>9</v>
      </c>
      <c r="O244" s="136">
        <v>11</v>
      </c>
      <c r="P244" s="255" t="s">
        <v>38</v>
      </c>
      <c r="Q244" s="137" t="s">
        <v>22</v>
      </c>
      <c r="R244" s="143">
        <v>11</v>
      </c>
      <c r="S244" s="139">
        <v>660</v>
      </c>
      <c r="T244" s="139"/>
      <c r="U244" s="140">
        <v>6</v>
      </c>
      <c r="V244" s="141">
        <v>1</v>
      </c>
      <c r="W244" s="244">
        <v>-10.5625</v>
      </c>
    </row>
    <row r="245" spans="1:23" ht="16.5" customHeight="1">
      <c r="A245" s="134">
        <v>9.75</v>
      </c>
      <c r="B245" s="135">
        <v>10</v>
      </c>
      <c r="C245" s="136">
        <v>10</v>
      </c>
      <c r="D245" s="247" t="s">
        <v>669</v>
      </c>
      <c r="E245" s="137" t="s">
        <v>19</v>
      </c>
      <c r="F245" s="143">
        <v>9</v>
      </c>
      <c r="G245" s="139">
        <v>570</v>
      </c>
      <c r="H245" s="139"/>
      <c r="I245" s="140">
        <v>4</v>
      </c>
      <c r="J245" s="141">
        <v>0</v>
      </c>
      <c r="K245" s="248">
        <v>-9.75</v>
      </c>
      <c r="L245" s="25"/>
      <c r="M245" s="134">
        <v>-2.1875</v>
      </c>
      <c r="N245" s="135">
        <v>5</v>
      </c>
      <c r="O245" s="136">
        <v>10</v>
      </c>
      <c r="P245" s="247" t="s">
        <v>113</v>
      </c>
      <c r="Q245" s="137" t="s">
        <v>22</v>
      </c>
      <c r="R245" s="143">
        <v>10</v>
      </c>
      <c r="S245" s="139"/>
      <c r="T245" s="139">
        <v>100</v>
      </c>
      <c r="U245" s="140">
        <v>4</v>
      </c>
      <c r="V245" s="141">
        <v>5</v>
      </c>
      <c r="W245" s="244">
        <v>2.1875</v>
      </c>
    </row>
    <row r="246" spans="1:23" ht="16.5" customHeight="1">
      <c r="A246" s="134">
        <v>-0.90625</v>
      </c>
      <c r="B246" s="135">
        <v>2</v>
      </c>
      <c r="C246" s="136">
        <v>8</v>
      </c>
      <c r="D246" s="247" t="s">
        <v>1594</v>
      </c>
      <c r="E246" s="137" t="s">
        <v>19</v>
      </c>
      <c r="F246" s="143">
        <v>8</v>
      </c>
      <c r="G246" s="139">
        <v>110</v>
      </c>
      <c r="H246" s="139"/>
      <c r="I246" s="140">
        <v>9</v>
      </c>
      <c r="J246" s="141">
        <v>8</v>
      </c>
      <c r="K246" s="248">
        <v>0.90625</v>
      </c>
      <c r="L246" s="25"/>
      <c r="M246" s="134">
        <v>10.5625</v>
      </c>
      <c r="N246" s="135">
        <v>9</v>
      </c>
      <c r="O246" s="136">
        <v>8</v>
      </c>
      <c r="P246" s="255" t="s">
        <v>38</v>
      </c>
      <c r="Q246" s="137" t="s">
        <v>22</v>
      </c>
      <c r="R246" s="143">
        <v>11</v>
      </c>
      <c r="S246" s="139">
        <v>660</v>
      </c>
      <c r="T246" s="139"/>
      <c r="U246" s="140">
        <v>9</v>
      </c>
      <c r="V246" s="141">
        <v>1</v>
      </c>
      <c r="W246" s="244">
        <v>-10.5625</v>
      </c>
    </row>
    <row r="247" spans="1:23" ht="16.5" customHeight="1">
      <c r="A247" s="134">
        <v>0.0625</v>
      </c>
      <c r="B247" s="135">
        <v>6</v>
      </c>
      <c r="C247" s="136">
        <v>2</v>
      </c>
      <c r="D247" s="247" t="s">
        <v>144</v>
      </c>
      <c r="E247" s="137" t="s">
        <v>19</v>
      </c>
      <c r="F247" s="143">
        <v>9</v>
      </c>
      <c r="G247" s="139">
        <v>140</v>
      </c>
      <c r="H247" s="139"/>
      <c r="I247" s="140">
        <v>3</v>
      </c>
      <c r="J247" s="141">
        <v>4</v>
      </c>
      <c r="K247" s="248">
        <v>-0.0625</v>
      </c>
      <c r="L247" s="25"/>
      <c r="M247" s="134">
        <v>-4.625</v>
      </c>
      <c r="N247" s="135">
        <v>0</v>
      </c>
      <c r="O247" s="136">
        <v>2</v>
      </c>
      <c r="P247" s="255" t="s">
        <v>38</v>
      </c>
      <c r="Q247" s="137" t="s">
        <v>22</v>
      </c>
      <c r="R247" s="143">
        <v>7</v>
      </c>
      <c r="S247" s="139"/>
      <c r="T247" s="139">
        <v>200</v>
      </c>
      <c r="U247" s="140">
        <v>3</v>
      </c>
      <c r="V247" s="141">
        <v>10</v>
      </c>
      <c r="W247" s="244">
        <v>4.625</v>
      </c>
    </row>
    <row r="248" spans="1:23" ht="16.5" customHeight="1">
      <c r="A248" s="134">
        <v>-6.78125</v>
      </c>
      <c r="B248" s="135">
        <v>0</v>
      </c>
      <c r="C248" s="136">
        <v>1</v>
      </c>
      <c r="D248" s="255" t="s">
        <v>55</v>
      </c>
      <c r="E248" s="137" t="s">
        <v>25</v>
      </c>
      <c r="F248" s="143">
        <v>9</v>
      </c>
      <c r="G248" s="139"/>
      <c r="H248" s="139">
        <v>150</v>
      </c>
      <c r="I248" s="140">
        <v>5</v>
      </c>
      <c r="J248" s="141">
        <v>10</v>
      </c>
      <c r="K248" s="248">
        <v>6.78125</v>
      </c>
      <c r="L248" s="25"/>
      <c r="M248" s="134">
        <v>-2.1875</v>
      </c>
      <c r="N248" s="135">
        <v>5</v>
      </c>
      <c r="O248" s="136">
        <v>1</v>
      </c>
      <c r="P248" s="247" t="s">
        <v>997</v>
      </c>
      <c r="Q248" s="137" t="s">
        <v>19</v>
      </c>
      <c r="R248" s="143">
        <v>9</v>
      </c>
      <c r="S248" s="139"/>
      <c r="T248" s="139">
        <v>100</v>
      </c>
      <c r="U248" s="140">
        <v>5</v>
      </c>
      <c r="V248" s="141">
        <v>5</v>
      </c>
      <c r="W248" s="244">
        <v>2.1875</v>
      </c>
    </row>
    <row r="249" spans="1:23" ht="16.5" customHeight="1">
      <c r="A249" s="134">
        <v>0.0625</v>
      </c>
      <c r="B249" s="135">
        <v>6</v>
      </c>
      <c r="C249" s="136">
        <v>7</v>
      </c>
      <c r="D249" s="247" t="s">
        <v>144</v>
      </c>
      <c r="E249" s="137" t="s">
        <v>19</v>
      </c>
      <c r="F249" s="143">
        <v>9</v>
      </c>
      <c r="G249" s="139">
        <v>140</v>
      </c>
      <c r="H249" s="139"/>
      <c r="I249" s="140">
        <v>12</v>
      </c>
      <c r="J249" s="141">
        <v>4</v>
      </c>
      <c r="K249" s="248">
        <v>-0.0625</v>
      </c>
      <c r="L249" s="25"/>
      <c r="M249" s="134">
        <v>-3</v>
      </c>
      <c r="N249" s="135">
        <v>2</v>
      </c>
      <c r="O249" s="136">
        <v>7</v>
      </c>
      <c r="P249" s="247" t="s">
        <v>137</v>
      </c>
      <c r="Q249" s="137" t="s">
        <v>25</v>
      </c>
      <c r="R249" s="143">
        <v>9</v>
      </c>
      <c r="S249" s="139"/>
      <c r="T249" s="139">
        <v>140</v>
      </c>
      <c r="U249" s="140">
        <v>12</v>
      </c>
      <c r="V249" s="141">
        <v>8</v>
      </c>
      <c r="W249" s="244">
        <v>3</v>
      </c>
    </row>
    <row r="250" spans="1:23" s="37" customFormat="1" ht="9.75" customHeight="1">
      <c r="A250" s="26"/>
      <c r="B250" s="26"/>
      <c r="C250" s="50"/>
      <c r="D250" s="26"/>
      <c r="E250" s="26"/>
      <c r="F250" s="26"/>
      <c r="G250" s="26"/>
      <c r="H250" s="26"/>
      <c r="I250" s="50"/>
      <c r="J250" s="26"/>
      <c r="K250" s="26"/>
      <c r="L250" s="49"/>
      <c r="M250" s="26"/>
      <c r="N250" s="26"/>
      <c r="O250" s="50"/>
      <c r="P250" s="26"/>
      <c r="Q250" s="26"/>
      <c r="R250" s="26"/>
      <c r="S250" s="26"/>
      <c r="T250" s="26"/>
      <c r="U250" s="50"/>
      <c r="V250" s="26"/>
      <c r="W250" s="26"/>
    </row>
    <row r="251" spans="1:23" s="37" customFormat="1" ht="15">
      <c r="A251" s="17"/>
      <c r="B251" s="18" t="s">
        <v>5</v>
      </c>
      <c r="C251" s="19"/>
      <c r="D251" s="18"/>
      <c r="E251" s="20">
        <v>21</v>
      </c>
      <c r="F251" s="21"/>
      <c r="G251" s="22" t="s">
        <v>7</v>
      </c>
      <c r="H251" s="22"/>
      <c r="I251" s="23" t="s">
        <v>8</v>
      </c>
      <c r="J251" s="23"/>
      <c r="K251" s="24"/>
      <c r="L251" s="25">
        <v>150</v>
      </c>
      <c r="M251" s="17"/>
      <c r="N251" s="18" t="s">
        <v>5</v>
      </c>
      <c r="O251" s="19"/>
      <c r="P251" s="18"/>
      <c r="Q251" s="20">
        <v>22</v>
      </c>
      <c r="R251" s="21"/>
      <c r="S251" s="22" t="s">
        <v>7</v>
      </c>
      <c r="T251" s="22"/>
      <c r="U251" s="23" t="s">
        <v>10</v>
      </c>
      <c r="V251" s="23"/>
      <c r="W251" s="24"/>
    </row>
    <row r="252" spans="1:23" s="37" customFormat="1" ht="12.75">
      <c r="A252" s="27"/>
      <c r="B252" s="27"/>
      <c r="C252" s="28"/>
      <c r="D252" s="29"/>
      <c r="E252" s="29"/>
      <c r="F252" s="29"/>
      <c r="G252" s="30" t="s">
        <v>11</v>
      </c>
      <c r="H252" s="30"/>
      <c r="I252" s="23" t="s">
        <v>13</v>
      </c>
      <c r="J252" s="23"/>
      <c r="K252" s="24"/>
      <c r="L252" s="25">
        <v>150</v>
      </c>
      <c r="M252" s="27"/>
      <c r="N252" s="27"/>
      <c r="O252" s="28"/>
      <c r="P252" s="29"/>
      <c r="Q252" s="29"/>
      <c r="R252" s="29"/>
      <c r="S252" s="30" t="s">
        <v>11</v>
      </c>
      <c r="T252" s="30"/>
      <c r="U252" s="23" t="s">
        <v>43</v>
      </c>
      <c r="V252" s="23"/>
      <c r="W252" s="24"/>
    </row>
    <row r="253" spans="1:23" s="37" customFormat="1" ht="4.5" customHeight="1">
      <c r="A253" s="75"/>
      <c r="B253" s="76"/>
      <c r="C253" s="77"/>
      <c r="D253" s="78"/>
      <c r="E253" s="79"/>
      <c r="F253" s="80"/>
      <c r="G253" s="81"/>
      <c r="H253" s="81"/>
      <c r="I253" s="77"/>
      <c r="J253" s="76"/>
      <c r="K253" s="82"/>
      <c r="L253" s="74"/>
      <c r="M253" s="75"/>
      <c r="N253" s="76"/>
      <c r="O253" s="77"/>
      <c r="P253" s="78"/>
      <c r="Q253" s="79"/>
      <c r="R253" s="80"/>
      <c r="S253" s="81"/>
      <c r="T253" s="81"/>
      <c r="U253" s="77"/>
      <c r="V253" s="76"/>
      <c r="W253" s="82"/>
    </row>
    <row r="254" spans="1:23" s="37" customFormat="1" ht="12.75" customHeight="1">
      <c r="A254" s="83"/>
      <c r="B254" s="84"/>
      <c r="C254" s="85"/>
      <c r="D254" s="86"/>
      <c r="E254" s="33" t="s">
        <v>14</v>
      </c>
      <c r="F254" s="87" t="s">
        <v>180</v>
      </c>
      <c r="G254" s="88"/>
      <c r="H254" s="89"/>
      <c r="I254" s="39"/>
      <c r="J254" s="216"/>
      <c r="K254" s="174"/>
      <c r="L254" s="91"/>
      <c r="M254" s="83"/>
      <c r="N254" s="84"/>
      <c r="O254" s="85"/>
      <c r="P254" s="86"/>
      <c r="Q254" s="33" t="s">
        <v>14</v>
      </c>
      <c r="R254" s="87" t="s">
        <v>910</v>
      </c>
      <c r="S254" s="88"/>
      <c r="T254" s="89"/>
      <c r="U254" s="39"/>
      <c r="V254" s="216"/>
      <c r="W254" s="174"/>
    </row>
    <row r="255" spans="1:23" s="37" customFormat="1" ht="12.75" customHeight="1">
      <c r="A255" s="83"/>
      <c r="B255" s="84"/>
      <c r="C255" s="85"/>
      <c r="D255" s="86"/>
      <c r="E255" s="38" t="s">
        <v>15</v>
      </c>
      <c r="F255" s="87" t="s">
        <v>1381</v>
      </c>
      <c r="G255" s="92"/>
      <c r="H255" s="89"/>
      <c r="I255" s="41"/>
      <c r="J255" s="217">
        <f>IF(F254&amp;F255&amp;F256&amp;F257="","",(LEN(F254&amp;F255&amp;F256&amp;F257)-LEN(SUBSTITUTE(F254&amp;F255&amp;F256&amp;F257,"Т","")))*4+(LEN(F254&amp;F255&amp;F256&amp;F257)-LEN(SUBSTITUTE(F254&amp;F255&amp;F256&amp;F257,"К","")))*3+(LEN(F254&amp;F255&amp;F256&amp;F257)-LEN(SUBSTITUTE(F254&amp;F255&amp;F256&amp;F257,"Д","")))*2+(LEN(F254&amp;F255&amp;F256&amp;F257)-LEN(SUBSTITUTE(F254&amp;F255&amp;F256&amp;F257,"В","")))+0.1)</f>
        <v>14.1</v>
      </c>
      <c r="K255" s="218"/>
      <c r="L255" s="91"/>
      <c r="M255" s="83"/>
      <c r="N255" s="84"/>
      <c r="O255" s="85"/>
      <c r="P255" s="86"/>
      <c r="Q255" s="38" t="s">
        <v>15</v>
      </c>
      <c r="R255" s="87" t="s">
        <v>1595</v>
      </c>
      <c r="S255" s="92"/>
      <c r="T255" s="89"/>
      <c r="U255" s="41"/>
      <c r="V255" s="217">
        <f>IF(R254&amp;R255&amp;R256&amp;R257="","",(LEN(R254&amp;R255&amp;R256&amp;R257)-LEN(SUBSTITUTE(R254&amp;R255&amp;R256&amp;R257,"Т","")))*4+(LEN(R254&amp;R255&amp;R256&amp;R257)-LEN(SUBSTITUTE(R254&amp;R255&amp;R256&amp;R257,"К","")))*3+(LEN(R254&amp;R255&amp;R256&amp;R257)-LEN(SUBSTITUTE(R254&amp;R255&amp;R256&amp;R257,"Д","")))*2+(LEN(R254&amp;R255&amp;R256&amp;R257)-LEN(SUBSTITUTE(R254&amp;R255&amp;R256&amp;R257,"В","")))+0.1)</f>
        <v>15.1</v>
      </c>
      <c r="W255" s="218"/>
    </row>
    <row r="256" spans="1:23" s="37" customFormat="1" ht="12.75" customHeight="1">
      <c r="A256" s="83"/>
      <c r="B256" s="84"/>
      <c r="C256" s="85"/>
      <c r="D256" s="86"/>
      <c r="E256" s="38" t="s">
        <v>16</v>
      </c>
      <c r="F256" s="87" t="s">
        <v>1596</v>
      </c>
      <c r="G256" s="88"/>
      <c r="H256" s="89"/>
      <c r="I256" s="219">
        <f>IF(J255="","",(LEN(B258&amp;B259&amp;B260&amp;B261)-LEN(SUBSTITUTE(B258&amp;B259&amp;B260&amp;B261,"Т","")))*4+(LEN(B258&amp;B259&amp;B260&amp;B261)-LEN(SUBSTITUTE(B258&amp;B259&amp;B260&amp;B261,"К","")))*3+(LEN(B258&amp;B259&amp;B260&amp;B261)-LEN(SUBSTITUTE(B258&amp;B259&amp;B260&amp;B261,"Д","")))*2+(LEN(B258&amp;B259&amp;B260&amp;B261)-LEN(SUBSTITUTE(B258&amp;B259&amp;B260&amp;B261,"В","")))+0.1)</f>
        <v>8.1</v>
      </c>
      <c r="J256" s="217" t="str">
        <f>IF(J255="","","+")</f>
        <v>+</v>
      </c>
      <c r="K256" s="220">
        <f>IF(J255="","",(LEN(H258&amp;H259&amp;H260&amp;H261)-LEN(SUBSTITUTE(H258&amp;H259&amp;H260&amp;H261,"Т","")))*4+(LEN(H258&amp;H259&amp;H260&amp;H261)-LEN(SUBSTITUTE(H258&amp;H259&amp;H260&amp;H261,"К","")))*3+(LEN(H258&amp;H259&amp;H260&amp;H261)-LEN(SUBSTITUTE(H258&amp;H259&amp;H260&amp;H261,"Д","")))*2+(LEN(H258&amp;H259&amp;H260&amp;H261)-LEN(SUBSTITUTE(H258&amp;H259&amp;H260&amp;H261,"В","")))+0.1)</f>
        <v>6.1</v>
      </c>
      <c r="L256" s="91"/>
      <c r="M256" s="83"/>
      <c r="N256" s="84"/>
      <c r="O256" s="85"/>
      <c r="P256" s="86"/>
      <c r="Q256" s="38" t="s">
        <v>16</v>
      </c>
      <c r="R256" s="87" t="s">
        <v>1033</v>
      </c>
      <c r="S256" s="88"/>
      <c r="T256" s="89"/>
      <c r="U256" s="219">
        <f>IF(V255="","",(LEN(N258&amp;N259&amp;N260&amp;N261)-LEN(SUBSTITUTE(N258&amp;N259&amp;N260&amp;N261,"Т","")))*4+(LEN(N258&amp;N259&amp;N260&amp;N261)-LEN(SUBSTITUTE(N258&amp;N259&amp;N260&amp;N261,"К","")))*3+(LEN(N258&amp;N259&amp;N260&amp;N261)-LEN(SUBSTITUTE(N258&amp;N259&amp;N260&amp;N261,"Д","")))*2+(LEN(N258&amp;N259&amp;N260&amp;N261)-LEN(SUBSTITUTE(N258&amp;N259&amp;N260&amp;N261,"В","")))+0.1)</f>
        <v>8.1</v>
      </c>
      <c r="V256" s="217" t="str">
        <f>IF(V255="","","+")</f>
        <v>+</v>
      </c>
      <c r="W256" s="220">
        <f>IF(V255="","",(LEN(T258&amp;T259&amp;T260&amp;T261)-LEN(SUBSTITUTE(T258&amp;T259&amp;T260&amp;T261,"Т","")))*4+(LEN(T258&amp;T259&amp;T260&amp;T261)-LEN(SUBSTITUTE(T258&amp;T259&amp;T260&amp;T261,"К","")))*3+(LEN(T258&amp;T259&amp;T260&amp;T261)-LEN(SUBSTITUTE(T258&amp;T259&amp;T260&amp;T261,"Д","")))*2+(LEN(T258&amp;T259&amp;T260&amp;T261)-LEN(SUBSTITUTE(T258&amp;T259&amp;T260&amp;T261,"В","")))+0.1)</f>
        <v>5.1</v>
      </c>
    </row>
    <row r="257" spans="1:23" s="37" customFormat="1" ht="12.75" customHeight="1">
      <c r="A257" s="83"/>
      <c r="B257" s="84"/>
      <c r="C257" s="85"/>
      <c r="D257" s="86"/>
      <c r="E257" s="33" t="s">
        <v>17</v>
      </c>
      <c r="F257" s="87" t="s">
        <v>116</v>
      </c>
      <c r="G257" s="88"/>
      <c r="H257" s="89"/>
      <c r="I257" s="41"/>
      <c r="J257" s="217">
        <f>IF(J255="","",(LEN(F262&amp;F263&amp;F264&amp;F265)-LEN(SUBSTITUTE(F262&amp;F263&amp;F264&amp;F265,"Т","")))*4+(LEN(F262&amp;F263&amp;F264&amp;F265)-LEN(SUBSTITUTE(F262&amp;F263&amp;F264&amp;F265,"К","")))*3+(LEN(F262&amp;F263&amp;F264&amp;F265)-LEN(SUBSTITUTE(F262&amp;F263&amp;F264&amp;F265,"Д","")))*2+(LEN(F262&amp;F263&amp;F264&amp;F265)-LEN(SUBSTITUTE(F262&amp;F263&amp;F264&amp;F265,"В","")))+0.1)</f>
        <v>12.1</v>
      </c>
      <c r="K257" s="218"/>
      <c r="L257" s="91"/>
      <c r="M257" s="83"/>
      <c r="N257" s="84"/>
      <c r="O257" s="85"/>
      <c r="P257" s="86"/>
      <c r="Q257" s="33" t="s">
        <v>17</v>
      </c>
      <c r="R257" s="87" t="s">
        <v>240</v>
      </c>
      <c r="S257" s="88"/>
      <c r="T257" s="89"/>
      <c r="U257" s="41"/>
      <c r="V257" s="217">
        <f>IF(V255="","",(LEN(R262&amp;R263&amp;R264&amp;R265)-LEN(SUBSTITUTE(R262&amp;R263&amp;R264&amp;R265,"Т","")))*4+(LEN(R262&amp;R263&amp;R264&amp;R265)-LEN(SUBSTITUTE(R262&amp;R263&amp;R264&amp;R265,"К","")))*3+(LEN(R262&amp;R263&amp;R264&amp;R265)-LEN(SUBSTITUTE(R262&amp;R263&amp;R264&amp;R265,"Д","")))*2+(LEN(R262&amp;R263&amp;R264&amp;R265)-LEN(SUBSTITUTE(R262&amp;R263&amp;R264&amp;R265,"В","")))+0.1)</f>
        <v>12.1</v>
      </c>
      <c r="W257" s="218"/>
    </row>
    <row r="258" spans="1:23" s="37" customFormat="1" ht="12.75" customHeight="1">
      <c r="A258" s="94" t="s">
        <v>14</v>
      </c>
      <c r="B258" s="95" t="s">
        <v>1597</v>
      </c>
      <c r="C258" s="85"/>
      <c r="D258" s="86"/>
      <c r="E258" s="96"/>
      <c r="F258" s="88"/>
      <c r="G258" s="33" t="s">
        <v>14</v>
      </c>
      <c r="H258" s="97" t="s">
        <v>1598</v>
      </c>
      <c r="I258" s="88"/>
      <c r="J258" s="92"/>
      <c r="K258" s="90"/>
      <c r="L258" s="91"/>
      <c r="M258" s="94" t="s">
        <v>14</v>
      </c>
      <c r="N258" s="95" t="s">
        <v>134</v>
      </c>
      <c r="O258" s="85"/>
      <c r="P258" s="86"/>
      <c r="Q258" s="96"/>
      <c r="R258" s="88"/>
      <c r="S258" s="33" t="s">
        <v>14</v>
      </c>
      <c r="T258" s="97" t="s">
        <v>1599</v>
      </c>
      <c r="U258" s="88"/>
      <c r="V258" s="92"/>
      <c r="W258" s="90"/>
    </row>
    <row r="259" spans="1:23" s="37" customFormat="1" ht="12.75" customHeight="1">
      <c r="A259" s="98" t="s">
        <v>15</v>
      </c>
      <c r="B259" s="95" t="s">
        <v>140</v>
      </c>
      <c r="C259" s="99"/>
      <c r="D259" s="86"/>
      <c r="E259" s="96"/>
      <c r="F259" s="100"/>
      <c r="G259" s="38" t="s">
        <v>15</v>
      </c>
      <c r="H259" s="97" t="s">
        <v>1312</v>
      </c>
      <c r="I259" s="88"/>
      <c r="J259" s="92"/>
      <c r="K259" s="90"/>
      <c r="L259" s="91"/>
      <c r="M259" s="98" t="s">
        <v>15</v>
      </c>
      <c r="N259" s="95" t="s">
        <v>191</v>
      </c>
      <c r="O259" s="99"/>
      <c r="P259" s="86"/>
      <c r="Q259" s="96"/>
      <c r="R259" s="100"/>
      <c r="S259" s="38" t="s">
        <v>15</v>
      </c>
      <c r="T259" s="144" t="s">
        <v>679</v>
      </c>
      <c r="U259" s="88"/>
      <c r="V259" s="92"/>
      <c r="W259" s="90"/>
    </row>
    <row r="260" spans="1:23" s="37" customFormat="1" ht="12.75" customHeight="1">
      <c r="A260" s="98" t="s">
        <v>16</v>
      </c>
      <c r="B260" s="102" t="s">
        <v>1600</v>
      </c>
      <c r="C260" s="85"/>
      <c r="D260" s="86"/>
      <c r="E260" s="96"/>
      <c r="F260" s="100"/>
      <c r="G260" s="38" t="s">
        <v>16</v>
      </c>
      <c r="H260" s="97" t="s">
        <v>895</v>
      </c>
      <c r="I260" s="88"/>
      <c r="J260" s="88"/>
      <c r="K260" s="90"/>
      <c r="L260" s="91"/>
      <c r="M260" s="98" t="s">
        <v>16</v>
      </c>
      <c r="N260" s="95" t="s">
        <v>982</v>
      </c>
      <c r="O260" s="85"/>
      <c r="P260" s="86"/>
      <c r="Q260" s="96"/>
      <c r="R260" s="100"/>
      <c r="S260" s="38" t="s">
        <v>16</v>
      </c>
      <c r="T260" s="97" t="s">
        <v>443</v>
      </c>
      <c r="U260" s="88"/>
      <c r="V260" s="88"/>
      <c r="W260" s="90"/>
    </row>
    <row r="261" spans="1:23" s="37" customFormat="1" ht="12.75" customHeight="1">
      <c r="A261" s="94" t="s">
        <v>17</v>
      </c>
      <c r="B261" s="102" t="s">
        <v>769</v>
      </c>
      <c r="C261" s="99"/>
      <c r="D261" s="86"/>
      <c r="E261" s="96"/>
      <c r="F261" s="88"/>
      <c r="G261" s="33" t="s">
        <v>17</v>
      </c>
      <c r="H261" s="97" t="s">
        <v>249</v>
      </c>
      <c r="I261" s="88"/>
      <c r="J261" s="101" t="s">
        <v>106</v>
      </c>
      <c r="K261" s="90"/>
      <c r="L261" s="91"/>
      <c r="M261" s="94" t="s">
        <v>17</v>
      </c>
      <c r="N261" s="95" t="s">
        <v>141</v>
      </c>
      <c r="O261" s="99"/>
      <c r="P261" s="86"/>
      <c r="Q261" s="96"/>
      <c r="R261" s="88"/>
      <c r="S261" s="33" t="s">
        <v>17</v>
      </c>
      <c r="T261" s="97" t="s">
        <v>230</v>
      </c>
      <c r="U261" s="88"/>
      <c r="V261" s="101" t="s">
        <v>106</v>
      </c>
      <c r="W261" s="90"/>
    </row>
    <row r="262" spans="1:23" s="37" customFormat="1" ht="12.75" customHeight="1">
      <c r="A262" s="103"/>
      <c r="B262" s="99"/>
      <c r="C262" s="99"/>
      <c r="D262" s="86"/>
      <c r="E262" s="33" t="s">
        <v>14</v>
      </c>
      <c r="F262" s="87" t="s">
        <v>12</v>
      </c>
      <c r="G262" s="88"/>
      <c r="H262" s="104"/>
      <c r="I262" s="105" t="s">
        <v>19</v>
      </c>
      <c r="J262" s="106" t="s">
        <v>1601</v>
      </c>
      <c r="K262" s="90"/>
      <c r="L262" s="91"/>
      <c r="M262" s="103"/>
      <c r="N262" s="99"/>
      <c r="O262" s="99"/>
      <c r="P262" s="86"/>
      <c r="Q262" s="33" t="s">
        <v>14</v>
      </c>
      <c r="R262" s="87" t="s">
        <v>63</v>
      </c>
      <c r="S262" s="88"/>
      <c r="T262" s="104"/>
      <c r="U262" s="105" t="s">
        <v>19</v>
      </c>
      <c r="V262" s="106" t="s">
        <v>1602</v>
      </c>
      <c r="W262" s="90"/>
    </row>
    <row r="263" spans="1:23" s="37" customFormat="1" ht="12.75" customHeight="1">
      <c r="A263" s="83"/>
      <c r="B263" s="107" t="s">
        <v>21</v>
      </c>
      <c r="C263" s="85"/>
      <c r="D263" s="86"/>
      <c r="E263" s="38" t="s">
        <v>15</v>
      </c>
      <c r="F263" s="87" t="s">
        <v>1603</v>
      </c>
      <c r="G263" s="88"/>
      <c r="H263" s="89"/>
      <c r="I263" s="105" t="s">
        <v>22</v>
      </c>
      <c r="J263" s="108" t="s">
        <v>1601</v>
      </c>
      <c r="K263" s="90"/>
      <c r="L263" s="91"/>
      <c r="M263" s="83"/>
      <c r="N263" s="107" t="s">
        <v>21</v>
      </c>
      <c r="O263" s="85"/>
      <c r="P263" s="86"/>
      <c r="Q263" s="38" t="s">
        <v>15</v>
      </c>
      <c r="R263" s="87" t="s">
        <v>1604</v>
      </c>
      <c r="S263" s="88"/>
      <c r="T263" s="89"/>
      <c r="U263" s="105" t="s">
        <v>22</v>
      </c>
      <c r="V263" s="108" t="s">
        <v>1602</v>
      </c>
      <c r="W263" s="90"/>
    </row>
    <row r="264" spans="1:23" s="37" customFormat="1" ht="12.75" customHeight="1">
      <c r="A264" s="83"/>
      <c r="B264" s="107" t="s">
        <v>1605</v>
      </c>
      <c r="C264" s="85"/>
      <c r="D264" s="86"/>
      <c r="E264" s="38" t="s">
        <v>16</v>
      </c>
      <c r="F264" s="87" t="s">
        <v>745</v>
      </c>
      <c r="G264" s="92"/>
      <c r="H264" s="89"/>
      <c r="I264" s="105" t="s">
        <v>25</v>
      </c>
      <c r="J264" s="108" t="s">
        <v>1606</v>
      </c>
      <c r="K264" s="90"/>
      <c r="L264" s="91"/>
      <c r="M264" s="83"/>
      <c r="N264" s="107" t="s">
        <v>1607</v>
      </c>
      <c r="O264" s="85"/>
      <c r="P264" s="86"/>
      <c r="Q264" s="38" t="s">
        <v>16</v>
      </c>
      <c r="R264" s="87" t="s">
        <v>131</v>
      </c>
      <c r="S264" s="92"/>
      <c r="T264" s="89"/>
      <c r="U264" s="105" t="s">
        <v>25</v>
      </c>
      <c r="V264" s="108" t="s">
        <v>1608</v>
      </c>
      <c r="W264" s="90"/>
    </row>
    <row r="265" spans="1:23" s="37" customFormat="1" ht="12.75" customHeight="1">
      <c r="A265" s="109"/>
      <c r="B265" s="110"/>
      <c r="C265" s="110"/>
      <c r="D265" s="86"/>
      <c r="E265" s="33" t="s">
        <v>17</v>
      </c>
      <c r="F265" s="95" t="s">
        <v>1609</v>
      </c>
      <c r="G265" s="110"/>
      <c r="H265" s="110"/>
      <c r="I265" s="111" t="s">
        <v>26</v>
      </c>
      <c r="J265" s="108" t="s">
        <v>1610</v>
      </c>
      <c r="K265" s="112"/>
      <c r="L265" s="113"/>
      <c r="M265" s="109"/>
      <c r="N265" s="110"/>
      <c r="O265" s="110"/>
      <c r="P265" s="86"/>
      <c r="Q265" s="33" t="s">
        <v>17</v>
      </c>
      <c r="R265" s="95" t="s">
        <v>1611</v>
      </c>
      <c r="S265" s="110"/>
      <c r="T265" s="110"/>
      <c r="U265" s="111" t="s">
        <v>26</v>
      </c>
      <c r="V265" s="108" t="s">
        <v>1608</v>
      </c>
      <c r="W265" s="112"/>
    </row>
    <row r="266" spans="1:23" ht="4.5" customHeight="1">
      <c r="A266" s="114"/>
      <c r="B266" s="115"/>
      <c r="C266" s="116"/>
      <c r="D266" s="117"/>
      <c r="E266" s="118"/>
      <c r="F266" s="119"/>
      <c r="G266" s="120"/>
      <c r="H266" s="120"/>
      <c r="I266" s="116"/>
      <c r="J266" s="115"/>
      <c r="K266" s="121"/>
      <c r="L266" s="122"/>
      <c r="M266" s="114"/>
      <c r="N266" s="115"/>
      <c r="O266" s="116"/>
      <c r="P266" s="117"/>
      <c r="Q266" s="118"/>
      <c r="R266" s="119"/>
      <c r="S266" s="120"/>
      <c r="T266" s="120"/>
      <c r="U266" s="116"/>
      <c r="V266" s="115"/>
      <c r="W266" s="121"/>
    </row>
    <row r="267" spans="1:23" ht="12.75" customHeight="1">
      <c r="A267" s="123"/>
      <c r="B267" s="123" t="s">
        <v>27</v>
      </c>
      <c r="C267" s="124"/>
      <c r="D267" s="125" t="s">
        <v>28</v>
      </c>
      <c r="E267" s="125" t="s">
        <v>29</v>
      </c>
      <c r="F267" s="125" t="s">
        <v>30</v>
      </c>
      <c r="G267" s="126" t="s">
        <v>31</v>
      </c>
      <c r="H267" s="127"/>
      <c r="I267" s="124" t="s">
        <v>32</v>
      </c>
      <c r="J267" s="125" t="s">
        <v>27</v>
      </c>
      <c r="K267" s="123" t="s">
        <v>33</v>
      </c>
      <c r="L267" s="25">
        <v>150</v>
      </c>
      <c r="M267" s="123"/>
      <c r="N267" s="123" t="s">
        <v>27</v>
      </c>
      <c r="O267" s="124"/>
      <c r="P267" s="125" t="s">
        <v>28</v>
      </c>
      <c r="Q267" s="125" t="s">
        <v>29</v>
      </c>
      <c r="R267" s="125" t="s">
        <v>30</v>
      </c>
      <c r="S267" s="126" t="s">
        <v>31</v>
      </c>
      <c r="T267" s="127"/>
      <c r="U267" s="124" t="s">
        <v>32</v>
      </c>
      <c r="V267" s="125" t="s">
        <v>27</v>
      </c>
      <c r="W267" s="128" t="s">
        <v>33</v>
      </c>
    </row>
    <row r="268" spans="1:23" ht="12.75">
      <c r="A268" s="129" t="s">
        <v>33</v>
      </c>
      <c r="B268" s="129" t="s">
        <v>34</v>
      </c>
      <c r="C268" s="130" t="s">
        <v>35</v>
      </c>
      <c r="D268" s="131" t="s">
        <v>36</v>
      </c>
      <c r="E268" s="131" t="s">
        <v>37</v>
      </c>
      <c r="F268" s="131"/>
      <c r="G268" s="132" t="s">
        <v>35</v>
      </c>
      <c r="H268" s="132" t="s">
        <v>32</v>
      </c>
      <c r="I268" s="130"/>
      <c r="J268" s="129" t="s">
        <v>34</v>
      </c>
      <c r="K268" s="129"/>
      <c r="L268" s="25">
        <v>150</v>
      </c>
      <c r="M268" s="129" t="s">
        <v>33</v>
      </c>
      <c r="N268" s="129" t="s">
        <v>34</v>
      </c>
      <c r="O268" s="130" t="s">
        <v>35</v>
      </c>
      <c r="P268" s="131" t="s">
        <v>36</v>
      </c>
      <c r="Q268" s="131" t="s">
        <v>37</v>
      </c>
      <c r="R268" s="131"/>
      <c r="S268" s="132" t="s">
        <v>35</v>
      </c>
      <c r="T268" s="132" t="s">
        <v>32</v>
      </c>
      <c r="U268" s="130"/>
      <c r="V268" s="129" t="s">
        <v>34</v>
      </c>
      <c r="W268" s="133"/>
    </row>
    <row r="269" spans="1:23" ht="16.5" customHeight="1">
      <c r="A269" s="134">
        <v>0.34375</v>
      </c>
      <c r="B269" s="135">
        <v>6</v>
      </c>
      <c r="C269" s="136">
        <v>8</v>
      </c>
      <c r="D269" s="247" t="s">
        <v>136</v>
      </c>
      <c r="E269" s="137" t="s">
        <v>19</v>
      </c>
      <c r="F269" s="143">
        <v>11</v>
      </c>
      <c r="G269" s="139">
        <v>650</v>
      </c>
      <c r="H269" s="139"/>
      <c r="I269" s="140">
        <v>10</v>
      </c>
      <c r="J269" s="141">
        <v>4</v>
      </c>
      <c r="K269" s="248">
        <v>-0.34375</v>
      </c>
      <c r="L269" s="25"/>
      <c r="M269" s="134">
        <v>3.09375</v>
      </c>
      <c r="N269" s="135">
        <v>7</v>
      </c>
      <c r="O269" s="136">
        <v>8</v>
      </c>
      <c r="P269" s="255" t="s">
        <v>38</v>
      </c>
      <c r="Q269" s="137" t="s">
        <v>19</v>
      </c>
      <c r="R269" s="143">
        <v>9</v>
      </c>
      <c r="S269" s="139">
        <v>400</v>
      </c>
      <c r="T269" s="139"/>
      <c r="U269" s="140">
        <v>10</v>
      </c>
      <c r="V269" s="141">
        <v>3</v>
      </c>
      <c r="W269" s="244">
        <v>-3.09375</v>
      </c>
    </row>
    <row r="270" spans="1:23" ht="16.5" customHeight="1">
      <c r="A270" s="134">
        <v>-1.4375</v>
      </c>
      <c r="B270" s="135">
        <v>3</v>
      </c>
      <c r="C270" s="136">
        <v>3</v>
      </c>
      <c r="D270" s="247" t="s">
        <v>207</v>
      </c>
      <c r="E270" s="137" t="s">
        <v>22</v>
      </c>
      <c r="F270" s="143">
        <v>11</v>
      </c>
      <c r="G270" s="139">
        <v>600</v>
      </c>
      <c r="H270" s="139"/>
      <c r="I270" s="140">
        <v>7</v>
      </c>
      <c r="J270" s="141">
        <v>7</v>
      </c>
      <c r="K270" s="248">
        <v>1.4375</v>
      </c>
      <c r="L270" s="25"/>
      <c r="M270" s="134">
        <v>4.59375</v>
      </c>
      <c r="N270" s="135">
        <v>10</v>
      </c>
      <c r="O270" s="136">
        <v>3</v>
      </c>
      <c r="P270" s="255" t="s">
        <v>38</v>
      </c>
      <c r="Q270" s="137" t="s">
        <v>19</v>
      </c>
      <c r="R270" s="143">
        <v>11</v>
      </c>
      <c r="S270" s="139">
        <v>460</v>
      </c>
      <c r="T270" s="139"/>
      <c r="U270" s="140">
        <v>7</v>
      </c>
      <c r="V270" s="141">
        <v>0</v>
      </c>
      <c r="W270" s="244">
        <v>-4.59375</v>
      </c>
    </row>
    <row r="271" spans="1:23" ht="16.5" customHeight="1">
      <c r="A271" s="134">
        <v>-1.4375</v>
      </c>
      <c r="B271" s="135">
        <v>3</v>
      </c>
      <c r="C271" s="136">
        <v>9</v>
      </c>
      <c r="D271" s="247" t="s">
        <v>207</v>
      </c>
      <c r="E271" s="137" t="s">
        <v>22</v>
      </c>
      <c r="F271" s="143">
        <v>11</v>
      </c>
      <c r="G271" s="139">
        <v>600</v>
      </c>
      <c r="H271" s="139"/>
      <c r="I271" s="140">
        <v>5</v>
      </c>
      <c r="J271" s="141">
        <v>7</v>
      </c>
      <c r="K271" s="248">
        <v>1.4375</v>
      </c>
      <c r="L271" s="25"/>
      <c r="M271" s="134">
        <v>-9.125</v>
      </c>
      <c r="N271" s="135">
        <v>0</v>
      </c>
      <c r="O271" s="136">
        <v>9</v>
      </c>
      <c r="P271" s="247" t="s">
        <v>136</v>
      </c>
      <c r="Q271" s="137" t="s">
        <v>22</v>
      </c>
      <c r="R271" s="143">
        <v>7</v>
      </c>
      <c r="S271" s="139"/>
      <c r="T271" s="139">
        <v>150</v>
      </c>
      <c r="U271" s="140">
        <v>5</v>
      </c>
      <c r="V271" s="141">
        <v>10</v>
      </c>
      <c r="W271" s="244">
        <v>9.125</v>
      </c>
    </row>
    <row r="272" spans="1:23" ht="16.5" customHeight="1">
      <c r="A272" s="134">
        <v>-10.4375</v>
      </c>
      <c r="B272" s="135">
        <v>0</v>
      </c>
      <c r="C272" s="136">
        <v>6</v>
      </c>
      <c r="D272" s="247" t="s">
        <v>56</v>
      </c>
      <c r="E272" s="137" t="s">
        <v>26</v>
      </c>
      <c r="F272" s="143">
        <v>6</v>
      </c>
      <c r="G272" s="139">
        <v>150</v>
      </c>
      <c r="H272" s="139"/>
      <c r="I272" s="140">
        <v>4</v>
      </c>
      <c r="J272" s="141">
        <v>10</v>
      </c>
      <c r="K272" s="248">
        <v>10.4375</v>
      </c>
      <c r="L272" s="25"/>
      <c r="M272" s="134">
        <v>-3.125</v>
      </c>
      <c r="N272" s="135">
        <v>2</v>
      </c>
      <c r="O272" s="136">
        <v>6</v>
      </c>
      <c r="P272" s="255" t="s">
        <v>54</v>
      </c>
      <c r="Q272" s="137" t="s">
        <v>19</v>
      </c>
      <c r="R272" s="143">
        <v>9</v>
      </c>
      <c r="S272" s="139">
        <v>150</v>
      </c>
      <c r="T272" s="139"/>
      <c r="U272" s="140">
        <v>4</v>
      </c>
      <c r="V272" s="141">
        <v>8</v>
      </c>
      <c r="W272" s="244">
        <v>3.125</v>
      </c>
    </row>
    <row r="273" spans="1:23" ht="16.5" customHeight="1">
      <c r="A273" s="134">
        <v>9.8125</v>
      </c>
      <c r="B273" s="135">
        <v>10</v>
      </c>
      <c r="C273" s="136">
        <v>11</v>
      </c>
      <c r="D273" s="247" t="s">
        <v>237</v>
      </c>
      <c r="E273" s="137" t="s">
        <v>26</v>
      </c>
      <c r="F273" s="143">
        <v>6</v>
      </c>
      <c r="G273" s="139">
        <v>1100</v>
      </c>
      <c r="H273" s="139"/>
      <c r="I273" s="140">
        <v>2</v>
      </c>
      <c r="J273" s="141">
        <v>0</v>
      </c>
      <c r="K273" s="248">
        <v>-9.8125</v>
      </c>
      <c r="L273" s="25"/>
      <c r="M273" s="134">
        <v>3.09375</v>
      </c>
      <c r="N273" s="135">
        <v>7</v>
      </c>
      <c r="O273" s="136">
        <v>11</v>
      </c>
      <c r="P273" s="255" t="s">
        <v>38</v>
      </c>
      <c r="Q273" s="137" t="s">
        <v>19</v>
      </c>
      <c r="R273" s="143">
        <v>9</v>
      </c>
      <c r="S273" s="139">
        <v>400</v>
      </c>
      <c r="T273" s="139"/>
      <c r="U273" s="140">
        <v>2</v>
      </c>
      <c r="V273" s="141">
        <v>3</v>
      </c>
      <c r="W273" s="244">
        <v>-3.09375</v>
      </c>
    </row>
    <row r="274" spans="1:23" ht="16.5" customHeight="1">
      <c r="A274" s="134">
        <v>3.75</v>
      </c>
      <c r="B274" s="135">
        <v>8</v>
      </c>
      <c r="C274" s="136">
        <v>1</v>
      </c>
      <c r="D274" s="247" t="s">
        <v>241</v>
      </c>
      <c r="E274" s="137" t="s">
        <v>25</v>
      </c>
      <c r="F274" s="143">
        <v>6</v>
      </c>
      <c r="G274" s="139">
        <v>800</v>
      </c>
      <c r="H274" s="139"/>
      <c r="I274" s="140">
        <v>12</v>
      </c>
      <c r="J274" s="141">
        <v>2</v>
      </c>
      <c r="K274" s="248">
        <v>-3.75</v>
      </c>
      <c r="L274" s="25"/>
      <c r="M274" s="134">
        <v>-2.625</v>
      </c>
      <c r="N274" s="135">
        <v>4</v>
      </c>
      <c r="O274" s="136">
        <v>1</v>
      </c>
      <c r="P274" s="255" t="s">
        <v>55</v>
      </c>
      <c r="Q274" s="137" t="s">
        <v>19</v>
      </c>
      <c r="R274" s="143">
        <v>10</v>
      </c>
      <c r="S274" s="139">
        <v>180</v>
      </c>
      <c r="T274" s="139"/>
      <c r="U274" s="140">
        <v>12</v>
      </c>
      <c r="V274" s="141">
        <v>6</v>
      </c>
      <c r="W274" s="244">
        <v>2.625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375" style="14" customWidth="1"/>
    <col min="4" max="4" width="18.25390625" style="14" customWidth="1"/>
    <col min="5" max="5" width="6.75390625" style="11" customWidth="1"/>
    <col min="6" max="6" width="7.75390625" style="73" customWidth="1"/>
    <col min="7" max="7" width="8.00390625" style="11" customWidth="1"/>
    <col min="8" max="8" width="6.875" style="205" customWidth="1"/>
    <col min="9" max="9" width="8.125" style="0" customWidth="1"/>
    <col min="10" max="10" width="7.875" style="61" customWidth="1"/>
    <col min="11" max="16384" width="10.00390625" style="11" customWidth="1"/>
  </cols>
  <sheetData>
    <row r="1" spans="1:9" s="5" customFormat="1" ht="12.75">
      <c r="A1" s="1" t="s">
        <v>326</v>
      </c>
      <c r="B1" s="2"/>
      <c r="C1" s="2"/>
      <c r="D1" s="2"/>
      <c r="E1" s="3"/>
      <c r="F1" s="71"/>
      <c r="G1" s="4"/>
      <c r="H1" s="4"/>
      <c r="I1" s="3"/>
    </row>
    <row r="2" spans="1:9" s="5" customFormat="1" ht="12.75">
      <c r="A2" s="1" t="s">
        <v>327</v>
      </c>
      <c r="B2" s="2"/>
      <c r="C2" s="2"/>
      <c r="D2" s="2"/>
      <c r="E2" s="3"/>
      <c r="F2" s="71"/>
      <c r="G2" s="4"/>
      <c r="H2" s="4"/>
      <c r="I2" s="3"/>
    </row>
    <row r="3" spans="1:10" s="7" customFormat="1" ht="12.75">
      <c r="A3" s="6"/>
      <c r="C3" s="51"/>
      <c r="D3" s="8"/>
      <c r="E3" s="9" t="s">
        <v>76</v>
      </c>
      <c r="F3" s="9">
        <v>7</v>
      </c>
      <c r="H3" s="52" t="s">
        <v>77</v>
      </c>
      <c r="J3" s="53"/>
    </row>
    <row r="4" spans="1:10" s="7" customFormat="1" ht="12.75">
      <c r="A4" s="10"/>
      <c r="B4" s="10"/>
      <c r="C4" s="10"/>
      <c r="D4" s="10"/>
      <c r="E4" s="9" t="s">
        <v>78</v>
      </c>
      <c r="F4" s="9">
        <v>21</v>
      </c>
      <c r="H4" s="54">
        <v>72</v>
      </c>
      <c r="J4" s="53">
        <v>18</v>
      </c>
    </row>
    <row r="5" spans="1:9" s="7" customFormat="1" ht="12.75">
      <c r="A5" s="55" t="s">
        <v>0</v>
      </c>
      <c r="B5" s="55" t="s">
        <v>1</v>
      </c>
      <c r="C5" s="56" t="s">
        <v>2</v>
      </c>
      <c r="D5" s="56"/>
      <c r="E5" s="57" t="s">
        <v>3</v>
      </c>
      <c r="F5" s="57" t="s">
        <v>79</v>
      </c>
      <c r="G5" s="201" t="s">
        <v>22</v>
      </c>
      <c r="H5" s="58" t="s">
        <v>80</v>
      </c>
      <c r="I5" s="57" t="s">
        <v>81</v>
      </c>
    </row>
    <row r="6" spans="1:11" ht="12.75">
      <c r="A6" s="72">
        <v>1</v>
      </c>
      <c r="B6" s="67">
        <v>4</v>
      </c>
      <c r="C6" s="12" t="s">
        <v>94</v>
      </c>
      <c r="D6" s="13" t="s">
        <v>88</v>
      </c>
      <c r="E6" s="16">
        <v>1</v>
      </c>
      <c r="F6" s="202">
        <v>20.5</v>
      </c>
      <c r="G6" s="59">
        <v>42</v>
      </c>
      <c r="H6" s="203">
        <v>0.5833333333333334</v>
      </c>
      <c r="I6" s="60">
        <v>7</v>
      </c>
      <c r="J6" s="11"/>
      <c r="K6" s="7"/>
    </row>
    <row r="7" spans="1:11" ht="12.75">
      <c r="A7" s="70">
        <v>2</v>
      </c>
      <c r="B7" s="67">
        <v>2</v>
      </c>
      <c r="C7" s="12" t="s">
        <v>84</v>
      </c>
      <c r="D7" s="13" t="s">
        <v>85</v>
      </c>
      <c r="E7" s="16">
        <v>1.5</v>
      </c>
      <c r="F7" s="202">
        <v>8</v>
      </c>
      <c r="G7" s="59">
        <v>39</v>
      </c>
      <c r="H7" s="203">
        <v>0.5416666666666666</v>
      </c>
      <c r="I7" s="204">
        <v>2</v>
      </c>
      <c r="J7" s="11"/>
      <c r="K7" s="7"/>
    </row>
    <row r="8" spans="1:11" ht="12.75">
      <c r="A8" s="70">
        <v>3</v>
      </c>
      <c r="B8" s="67">
        <v>1</v>
      </c>
      <c r="C8" s="12" t="s">
        <v>163</v>
      </c>
      <c r="D8" s="13" t="s">
        <v>82</v>
      </c>
      <c r="E8" s="16">
        <v>-0.25</v>
      </c>
      <c r="F8" s="202">
        <v>2.75</v>
      </c>
      <c r="G8" s="59">
        <v>38</v>
      </c>
      <c r="H8" s="203">
        <v>0.5277777777777778</v>
      </c>
      <c r="I8" s="204">
        <v>1</v>
      </c>
      <c r="J8" s="11"/>
      <c r="K8" s="7"/>
    </row>
    <row r="9" spans="1:11" ht="12.75">
      <c r="A9" s="70" t="s">
        <v>86</v>
      </c>
      <c r="B9" s="67">
        <v>8</v>
      </c>
      <c r="C9" s="12" t="s">
        <v>87</v>
      </c>
      <c r="D9" s="13" t="s">
        <v>328</v>
      </c>
      <c r="E9" s="16">
        <v>2.5</v>
      </c>
      <c r="F9" s="202">
        <v>2.75</v>
      </c>
      <c r="G9" s="59">
        <v>38</v>
      </c>
      <c r="H9" s="203">
        <v>0.5277777777777778</v>
      </c>
      <c r="I9" s="204">
        <v>1</v>
      </c>
      <c r="J9" s="11"/>
      <c r="K9" s="7"/>
    </row>
    <row r="10" spans="1:11" ht="12.75">
      <c r="A10" s="70">
        <v>5</v>
      </c>
      <c r="B10" s="67">
        <v>3</v>
      </c>
      <c r="C10" s="12" t="s">
        <v>89</v>
      </c>
      <c r="D10" s="13" t="s">
        <v>90</v>
      </c>
      <c r="E10" s="16">
        <v>1</v>
      </c>
      <c r="F10" s="202">
        <v>1.25</v>
      </c>
      <c r="G10" s="59">
        <v>39</v>
      </c>
      <c r="H10" s="203">
        <v>0.5416666666666666</v>
      </c>
      <c r="I10" s="61"/>
      <c r="J10" s="11"/>
      <c r="K10" s="7"/>
    </row>
    <row r="11" spans="1:11" ht="12.75">
      <c r="A11" s="70">
        <v>6</v>
      </c>
      <c r="B11" s="67">
        <v>6</v>
      </c>
      <c r="C11" s="12" t="s">
        <v>91</v>
      </c>
      <c r="D11" s="13" t="s">
        <v>83</v>
      </c>
      <c r="E11" s="16">
        <v>1</v>
      </c>
      <c r="F11" s="202">
        <v>-0.25</v>
      </c>
      <c r="G11" s="59">
        <v>39</v>
      </c>
      <c r="H11" s="203">
        <v>0.5416666666666666</v>
      </c>
      <c r="I11" s="60"/>
      <c r="J11" s="11"/>
      <c r="K11" s="7"/>
    </row>
    <row r="12" spans="1:11" ht="12.75">
      <c r="A12" s="70">
        <v>7</v>
      </c>
      <c r="B12" s="66">
        <v>5</v>
      </c>
      <c r="C12" s="12" t="s">
        <v>92</v>
      </c>
      <c r="D12" s="13" t="s">
        <v>93</v>
      </c>
      <c r="E12" s="16">
        <v>1</v>
      </c>
      <c r="F12" s="202">
        <v>-35</v>
      </c>
      <c r="G12" s="59">
        <v>17</v>
      </c>
      <c r="H12" s="203">
        <v>0.2361111111111111</v>
      </c>
      <c r="I12" s="61"/>
      <c r="J12" s="11"/>
      <c r="K12" s="7"/>
    </row>
    <row r="13" spans="6:11" ht="12.75">
      <c r="F13" s="11"/>
      <c r="G13" s="205"/>
      <c r="H13"/>
      <c r="I13" s="60"/>
      <c r="J13" s="11"/>
      <c r="K13" s="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375" style="14" customWidth="1"/>
    <col min="4" max="4" width="18.25390625" style="14" customWidth="1"/>
    <col min="5" max="5" width="6.75390625" style="11" customWidth="1"/>
    <col min="6" max="6" width="7.75390625" style="73" customWidth="1"/>
    <col min="7" max="7" width="8.00390625" style="11" customWidth="1"/>
    <col min="8" max="8" width="6.875" style="205" customWidth="1"/>
    <col min="9" max="9" width="8.125" style="0" customWidth="1"/>
    <col min="10" max="10" width="7.875" style="61" customWidth="1"/>
    <col min="11" max="16384" width="10.00390625" style="11" customWidth="1"/>
  </cols>
  <sheetData>
    <row r="1" spans="1:9" s="5" customFormat="1" ht="12.75">
      <c r="A1" s="1" t="s">
        <v>326</v>
      </c>
      <c r="B1" s="2"/>
      <c r="C1" s="2"/>
      <c r="D1" s="2"/>
      <c r="E1" s="3"/>
      <c r="F1" s="71"/>
      <c r="G1" s="4"/>
      <c r="H1" s="4"/>
      <c r="I1" s="3"/>
    </row>
    <row r="2" spans="1:9" s="5" customFormat="1" ht="12.75">
      <c r="A2" s="1" t="s">
        <v>467</v>
      </c>
      <c r="B2" s="2"/>
      <c r="C2" s="2"/>
      <c r="D2" s="2"/>
      <c r="E2" s="3"/>
      <c r="F2" s="71"/>
      <c r="G2" s="4"/>
      <c r="H2" s="4"/>
      <c r="I2" s="3"/>
    </row>
    <row r="3" spans="1:10" s="7" customFormat="1" ht="12.75">
      <c r="A3" s="6"/>
      <c r="C3" s="51"/>
      <c r="D3" s="8"/>
      <c r="E3" s="9" t="s">
        <v>76</v>
      </c>
      <c r="F3" s="9">
        <v>8</v>
      </c>
      <c r="H3" s="52" t="s">
        <v>77</v>
      </c>
      <c r="J3" s="53"/>
    </row>
    <row r="4" spans="1:10" s="7" customFormat="1" ht="12.75">
      <c r="A4" s="10"/>
      <c r="B4" s="10"/>
      <c r="C4" s="10"/>
      <c r="D4" s="10"/>
      <c r="E4" s="9" t="s">
        <v>78</v>
      </c>
      <c r="F4" s="9">
        <v>21</v>
      </c>
      <c r="H4" s="54">
        <v>126</v>
      </c>
      <c r="J4" s="53">
        <v>21</v>
      </c>
    </row>
    <row r="5" spans="1:10" s="7" customFormat="1" ht="12.75">
      <c r="A5" s="55" t="s">
        <v>0</v>
      </c>
      <c r="B5" s="55" t="s">
        <v>1</v>
      </c>
      <c r="C5" s="56" t="s">
        <v>2</v>
      </c>
      <c r="D5" s="56"/>
      <c r="E5" s="57" t="s">
        <v>3</v>
      </c>
      <c r="F5" s="57" t="s">
        <v>79</v>
      </c>
      <c r="G5" s="201" t="s">
        <v>22</v>
      </c>
      <c r="H5" s="58" t="s">
        <v>80</v>
      </c>
      <c r="I5" s="57" t="s">
        <v>81</v>
      </c>
      <c r="J5" s="11"/>
    </row>
    <row r="6" spans="1:10" ht="12.75">
      <c r="A6" s="72">
        <v>1</v>
      </c>
      <c r="B6" s="67">
        <v>8</v>
      </c>
      <c r="C6" s="12" t="s">
        <v>87</v>
      </c>
      <c r="D6" s="13" t="s">
        <v>328</v>
      </c>
      <c r="E6" s="16">
        <v>2.5</v>
      </c>
      <c r="F6" s="202">
        <v>30.975</v>
      </c>
      <c r="G6" s="59">
        <v>69</v>
      </c>
      <c r="H6" s="203">
        <v>0.5476190476190477</v>
      </c>
      <c r="I6" s="60">
        <v>10</v>
      </c>
      <c r="J6" s="11"/>
    </row>
    <row r="7" spans="1:10" ht="12.75">
      <c r="A7" s="70">
        <v>2</v>
      </c>
      <c r="B7" s="67">
        <v>2</v>
      </c>
      <c r="C7" s="12" t="s">
        <v>94</v>
      </c>
      <c r="D7" s="13" t="s">
        <v>88</v>
      </c>
      <c r="E7" s="16">
        <v>1</v>
      </c>
      <c r="F7" s="202">
        <v>19</v>
      </c>
      <c r="G7" s="59">
        <v>73.80000000000001</v>
      </c>
      <c r="H7" s="203">
        <v>0.5857142857142859</v>
      </c>
      <c r="I7" s="61">
        <v>4</v>
      </c>
      <c r="J7" s="11"/>
    </row>
    <row r="8" spans="1:10" ht="12.75">
      <c r="A8" s="70">
        <v>3</v>
      </c>
      <c r="B8" s="67">
        <v>3</v>
      </c>
      <c r="C8" s="12" t="s">
        <v>91</v>
      </c>
      <c r="D8" s="13" t="s">
        <v>83</v>
      </c>
      <c r="E8" s="16">
        <v>1</v>
      </c>
      <c r="F8" s="202">
        <v>13.95</v>
      </c>
      <c r="G8" s="59">
        <v>72.4</v>
      </c>
      <c r="H8" s="203">
        <v>0.5746031746031747</v>
      </c>
      <c r="I8" s="61">
        <v>1</v>
      </c>
      <c r="J8" s="11"/>
    </row>
    <row r="9" spans="1:10" ht="12.75">
      <c r="A9" s="70">
        <v>4</v>
      </c>
      <c r="B9" s="67">
        <v>6</v>
      </c>
      <c r="C9" s="12" t="s">
        <v>163</v>
      </c>
      <c r="D9" s="13" t="s">
        <v>468</v>
      </c>
      <c r="E9" s="16">
        <v>-0.5</v>
      </c>
      <c r="F9" s="202">
        <v>12.875</v>
      </c>
      <c r="G9" s="59">
        <v>68.46666666666667</v>
      </c>
      <c r="H9" s="203">
        <v>0.5433862433862434</v>
      </c>
      <c r="I9" s="60"/>
      <c r="J9" s="11"/>
    </row>
    <row r="10" spans="1:10" ht="12.75">
      <c r="A10" s="70">
        <v>5</v>
      </c>
      <c r="B10" s="66">
        <v>5</v>
      </c>
      <c r="C10" s="12" t="s">
        <v>84</v>
      </c>
      <c r="D10" s="13" t="s">
        <v>82</v>
      </c>
      <c r="E10" s="16">
        <v>0.5</v>
      </c>
      <c r="F10" s="202">
        <v>-5.824999999999999</v>
      </c>
      <c r="G10" s="59">
        <v>61.93333333333334</v>
      </c>
      <c r="H10" s="203">
        <v>0.49153439153439155</v>
      </c>
      <c r="I10" s="61"/>
      <c r="J10" s="11"/>
    </row>
    <row r="11" spans="1:10" ht="12.75">
      <c r="A11" s="70">
        <v>6</v>
      </c>
      <c r="B11" s="67">
        <v>1</v>
      </c>
      <c r="C11" s="12" t="s">
        <v>469</v>
      </c>
      <c r="D11" s="13" t="s">
        <v>470</v>
      </c>
      <c r="E11" s="16">
        <v>-1</v>
      </c>
      <c r="F11" s="202">
        <v>-12.850000000000001</v>
      </c>
      <c r="G11" s="59">
        <v>54.66666666666667</v>
      </c>
      <c r="H11" s="203">
        <v>0.4338624338624339</v>
      </c>
      <c r="I11" s="61"/>
      <c r="J11" s="11"/>
    </row>
    <row r="12" spans="1:10" ht="12.75">
      <c r="A12" s="72">
        <v>7</v>
      </c>
      <c r="B12" s="67">
        <v>4</v>
      </c>
      <c r="C12" s="12" t="s">
        <v>92</v>
      </c>
      <c r="D12" s="13" t="s">
        <v>93</v>
      </c>
      <c r="E12" s="16">
        <v>1</v>
      </c>
      <c r="F12" s="202">
        <v>-28.675</v>
      </c>
      <c r="G12" s="59">
        <v>56.4</v>
      </c>
      <c r="H12" s="203">
        <v>0.4476190476190476</v>
      </c>
      <c r="I12" s="60"/>
      <c r="J12" s="11"/>
    </row>
    <row r="13" spans="1:10" ht="12.75">
      <c r="A13" s="70">
        <v>8</v>
      </c>
      <c r="B13" s="67">
        <v>7</v>
      </c>
      <c r="C13" s="12" t="s">
        <v>471</v>
      </c>
      <c r="D13" s="13" t="s">
        <v>472</v>
      </c>
      <c r="E13" s="16">
        <v>5</v>
      </c>
      <c r="F13" s="202">
        <v>-37.45</v>
      </c>
      <c r="G13" s="59">
        <v>44.93333333333334</v>
      </c>
      <c r="H13" s="203">
        <v>0.35661375661375666</v>
      </c>
      <c r="I13" s="60"/>
      <c r="J13" s="11"/>
    </row>
    <row r="14" spans="6:10" ht="12.75">
      <c r="F14" s="11"/>
      <c r="G14" s="205"/>
      <c r="H14"/>
      <c r="I14" s="60"/>
      <c r="J14" s="1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375" style="14" customWidth="1"/>
    <col min="4" max="4" width="18.25390625" style="14" customWidth="1"/>
    <col min="5" max="5" width="6.75390625" style="11" customWidth="1"/>
    <col min="6" max="6" width="7.75390625" style="73" customWidth="1"/>
    <col min="7" max="7" width="8.00390625" style="11" customWidth="1"/>
    <col min="8" max="8" width="6.875" style="205" customWidth="1"/>
    <col min="9" max="9" width="8.125" style="0" customWidth="1"/>
    <col min="10" max="10" width="7.875" style="61" customWidth="1"/>
    <col min="11" max="16384" width="10.00390625" style="11" customWidth="1"/>
  </cols>
  <sheetData>
    <row r="1" spans="1:9" s="5" customFormat="1" ht="12.75">
      <c r="A1" s="1" t="s">
        <v>326</v>
      </c>
      <c r="B1" s="2"/>
      <c r="C1" s="2"/>
      <c r="D1" s="2"/>
      <c r="E1" s="3"/>
      <c r="F1" s="71"/>
      <c r="G1" s="4"/>
      <c r="H1" s="4"/>
      <c r="I1" s="3"/>
    </row>
    <row r="2" spans="1:9" s="5" customFormat="1" ht="12.75">
      <c r="A2" s="1" t="s">
        <v>759</v>
      </c>
      <c r="B2" s="2"/>
      <c r="C2" s="2"/>
      <c r="D2" s="2"/>
      <c r="E2" s="3"/>
      <c r="F2" s="71"/>
      <c r="G2" s="4"/>
      <c r="H2" s="4"/>
      <c r="I2" s="3"/>
    </row>
    <row r="3" spans="1:8" s="7" customFormat="1" ht="12.75">
      <c r="A3" s="6"/>
      <c r="C3" s="51"/>
      <c r="D3" s="8"/>
      <c r="E3" s="9" t="s">
        <v>76</v>
      </c>
      <c r="F3" s="9">
        <v>7</v>
      </c>
      <c r="H3" s="52" t="s">
        <v>77</v>
      </c>
    </row>
    <row r="4" spans="1:10" s="7" customFormat="1" ht="12.75">
      <c r="A4" s="10"/>
      <c r="B4" s="10"/>
      <c r="C4" s="10"/>
      <c r="D4" s="10"/>
      <c r="E4" s="9" t="s">
        <v>78</v>
      </c>
      <c r="F4" s="9">
        <v>21</v>
      </c>
      <c r="H4" s="54">
        <v>72</v>
      </c>
      <c r="J4" s="53">
        <v>18</v>
      </c>
    </row>
    <row r="5" spans="1:9" s="7" customFormat="1" ht="12.75">
      <c r="A5" s="55" t="s">
        <v>0</v>
      </c>
      <c r="B5" s="55" t="s">
        <v>1</v>
      </c>
      <c r="C5" s="56" t="s">
        <v>2</v>
      </c>
      <c r="D5" s="56"/>
      <c r="E5" s="57" t="s">
        <v>3</v>
      </c>
      <c r="F5" s="57" t="s">
        <v>79</v>
      </c>
      <c r="G5" s="201" t="s">
        <v>22</v>
      </c>
      <c r="H5" s="58" t="s">
        <v>80</v>
      </c>
      <c r="I5" s="57" t="s">
        <v>81</v>
      </c>
    </row>
    <row r="6" spans="1:11" ht="12.75">
      <c r="A6" s="70">
        <v>1</v>
      </c>
      <c r="B6" s="67">
        <v>2</v>
      </c>
      <c r="C6" s="12" t="s">
        <v>469</v>
      </c>
      <c r="D6" s="13" t="s">
        <v>760</v>
      </c>
      <c r="E6" s="16">
        <v>-1</v>
      </c>
      <c r="F6" s="202">
        <v>18.75</v>
      </c>
      <c r="G6" s="59">
        <v>52</v>
      </c>
      <c r="H6" s="203">
        <v>0.7222222222222222</v>
      </c>
      <c r="I6" s="60">
        <v>8</v>
      </c>
      <c r="J6" s="11"/>
      <c r="K6" s="7"/>
    </row>
    <row r="7" spans="1:11" ht="12.75">
      <c r="A7" s="70">
        <v>2</v>
      </c>
      <c r="B7" s="67">
        <v>6</v>
      </c>
      <c r="C7" s="12" t="s">
        <v>84</v>
      </c>
      <c r="D7" s="13" t="s">
        <v>85</v>
      </c>
      <c r="E7" s="16">
        <v>1.5</v>
      </c>
      <c r="F7" s="202">
        <v>16.5</v>
      </c>
      <c r="G7" s="59">
        <v>35</v>
      </c>
      <c r="H7" s="203">
        <v>0.4861111111111111</v>
      </c>
      <c r="I7" s="61">
        <v>3</v>
      </c>
      <c r="J7" s="11"/>
      <c r="K7" s="7"/>
    </row>
    <row r="8" spans="1:11" ht="12.75">
      <c r="A8" s="70">
        <v>3</v>
      </c>
      <c r="B8" s="67">
        <v>7</v>
      </c>
      <c r="C8" s="12" t="s">
        <v>92</v>
      </c>
      <c r="D8" s="13" t="s">
        <v>93</v>
      </c>
      <c r="E8" s="16">
        <v>1</v>
      </c>
      <c r="F8" s="202">
        <v>3.5</v>
      </c>
      <c r="G8" s="59">
        <v>32</v>
      </c>
      <c r="H8" s="203">
        <v>0.4444444444444444</v>
      </c>
      <c r="I8" s="60">
        <v>1</v>
      </c>
      <c r="J8" s="11"/>
      <c r="K8" s="7"/>
    </row>
    <row r="9" spans="1:11" ht="12.75">
      <c r="A9" s="70">
        <v>4</v>
      </c>
      <c r="B9" s="67">
        <v>1</v>
      </c>
      <c r="C9" s="12" t="s">
        <v>94</v>
      </c>
      <c r="D9" s="13" t="s">
        <v>88</v>
      </c>
      <c r="E9" s="16">
        <v>1</v>
      </c>
      <c r="F9" s="202">
        <v>0.5</v>
      </c>
      <c r="G9" s="59">
        <v>39</v>
      </c>
      <c r="H9" s="203">
        <v>0.5416666666666666</v>
      </c>
      <c r="I9" s="61"/>
      <c r="J9" s="11"/>
      <c r="K9" s="7"/>
    </row>
    <row r="10" spans="1:11" ht="12.75">
      <c r="A10" s="70">
        <v>5</v>
      </c>
      <c r="B10" s="67">
        <v>3</v>
      </c>
      <c r="C10" s="12" t="s">
        <v>87</v>
      </c>
      <c r="D10" s="13" t="s">
        <v>91</v>
      </c>
      <c r="E10" s="16">
        <v>2</v>
      </c>
      <c r="F10" s="202">
        <v>-5.75</v>
      </c>
      <c r="G10" s="59">
        <v>35</v>
      </c>
      <c r="H10" s="203">
        <v>0.4861111111111111</v>
      </c>
      <c r="I10" s="61"/>
      <c r="J10" s="11"/>
      <c r="K10" s="7"/>
    </row>
    <row r="11" spans="1:11" ht="12.75">
      <c r="A11" s="70">
        <v>6</v>
      </c>
      <c r="B11" s="66">
        <v>5</v>
      </c>
      <c r="C11" s="12" t="s">
        <v>163</v>
      </c>
      <c r="D11" s="13" t="s">
        <v>82</v>
      </c>
      <c r="E11" s="16">
        <v>-0.25</v>
      </c>
      <c r="F11" s="202">
        <v>-16</v>
      </c>
      <c r="G11" s="59">
        <v>26</v>
      </c>
      <c r="H11" s="203">
        <v>0.3611111111111111</v>
      </c>
      <c r="I11" s="61"/>
      <c r="J11" s="11"/>
      <c r="K11" s="7"/>
    </row>
    <row r="12" spans="1:11" ht="12.75">
      <c r="A12" s="72">
        <v>7</v>
      </c>
      <c r="B12" s="67">
        <v>4</v>
      </c>
      <c r="C12" s="12" t="s">
        <v>89</v>
      </c>
      <c r="D12" s="13" t="s">
        <v>90</v>
      </c>
      <c r="E12" s="16">
        <v>1</v>
      </c>
      <c r="F12" s="202">
        <v>-17.5</v>
      </c>
      <c r="G12" s="59">
        <v>33</v>
      </c>
      <c r="H12" s="203">
        <v>0.4583333333333333</v>
      </c>
      <c r="I12" s="60"/>
      <c r="J12" s="11"/>
      <c r="K12" s="7"/>
    </row>
    <row r="13" spans="6:11" ht="12.75">
      <c r="F13" s="11"/>
      <c r="G13" s="205"/>
      <c r="H13"/>
      <c r="I13" s="60"/>
      <c r="J13" s="11"/>
      <c r="K13" s="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D13" sqref="D13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375" style="14" customWidth="1"/>
    <col min="4" max="4" width="18.25390625" style="14" customWidth="1"/>
    <col min="5" max="5" width="6.75390625" style="11" customWidth="1"/>
    <col min="6" max="6" width="7.75390625" style="73" customWidth="1"/>
    <col min="7" max="7" width="7.75390625" style="11" customWidth="1"/>
    <col min="8" max="8" width="7.75390625" style="61" customWidth="1"/>
    <col min="9" max="9" width="6.125" style="0" customWidth="1"/>
    <col min="10" max="10" width="7.00390625" style="11" customWidth="1"/>
    <col min="11" max="16384" width="10.00390625" style="11" customWidth="1"/>
  </cols>
  <sheetData>
    <row r="1" spans="1:9" s="5" customFormat="1" ht="12.75">
      <c r="A1" s="1" t="s">
        <v>326</v>
      </c>
      <c r="B1" s="2"/>
      <c r="C1" s="2"/>
      <c r="D1" s="2"/>
      <c r="E1" s="3"/>
      <c r="F1" s="71"/>
      <c r="G1" s="4"/>
      <c r="H1" s="4"/>
      <c r="I1" s="3"/>
    </row>
    <row r="2" spans="1:9" s="5" customFormat="1" ht="12.75">
      <c r="A2" s="1" t="s">
        <v>1012</v>
      </c>
      <c r="B2" s="2"/>
      <c r="C2" s="2"/>
      <c r="D2" s="2"/>
      <c r="E2" s="3"/>
      <c r="F2" s="71"/>
      <c r="G2" s="4"/>
      <c r="H2" s="4"/>
      <c r="I2" s="3"/>
    </row>
    <row r="3" spans="1:8" s="7" customFormat="1" ht="12.75">
      <c r="A3" s="6"/>
      <c r="C3" s="51"/>
      <c r="D3" s="8"/>
      <c r="E3" s="9" t="s">
        <v>76</v>
      </c>
      <c r="F3" s="9">
        <v>10</v>
      </c>
      <c r="H3" s="52" t="s">
        <v>77</v>
      </c>
    </row>
    <row r="4" spans="1:10" s="7" customFormat="1" ht="12.75">
      <c r="A4" s="10"/>
      <c r="B4" s="10"/>
      <c r="C4" s="10"/>
      <c r="D4" s="10"/>
      <c r="E4" s="9" t="s">
        <v>78</v>
      </c>
      <c r="F4" s="9">
        <v>18</v>
      </c>
      <c r="H4" s="54">
        <v>144</v>
      </c>
      <c r="J4" s="9">
        <v>18</v>
      </c>
    </row>
    <row r="5" spans="1:9" s="7" customFormat="1" ht="12.75">
      <c r="A5" s="55" t="s">
        <v>0</v>
      </c>
      <c r="B5" s="55" t="s">
        <v>1</v>
      </c>
      <c r="C5" s="56" t="s">
        <v>2</v>
      </c>
      <c r="D5" s="56"/>
      <c r="E5" s="57" t="s">
        <v>3</v>
      </c>
      <c r="F5" s="57" t="s">
        <v>79</v>
      </c>
      <c r="G5" s="58" t="s">
        <v>22</v>
      </c>
      <c r="H5" s="58" t="s">
        <v>80</v>
      </c>
      <c r="I5" s="57" t="s">
        <v>81</v>
      </c>
    </row>
    <row r="6" spans="1:11" ht="12.75">
      <c r="A6" s="226">
        <v>1</v>
      </c>
      <c r="B6" s="227">
        <v>6</v>
      </c>
      <c r="C6" s="12" t="s">
        <v>163</v>
      </c>
      <c r="D6" s="13" t="s">
        <v>468</v>
      </c>
      <c r="E6" s="16">
        <v>-0.5</v>
      </c>
      <c r="F6" s="202">
        <v>25.625</v>
      </c>
      <c r="G6" s="59">
        <v>85</v>
      </c>
      <c r="H6" s="203">
        <v>0.5902777777777778</v>
      </c>
      <c r="I6" s="60">
        <v>10</v>
      </c>
      <c r="J6" s="228"/>
      <c r="K6" s="7"/>
    </row>
    <row r="7" spans="1:11" ht="12.75">
      <c r="A7" s="226">
        <v>2</v>
      </c>
      <c r="B7" s="227">
        <v>3</v>
      </c>
      <c r="C7" s="12" t="s">
        <v>469</v>
      </c>
      <c r="D7" s="13" t="s">
        <v>760</v>
      </c>
      <c r="E7" s="16">
        <v>-1</v>
      </c>
      <c r="F7" s="202">
        <v>24.625</v>
      </c>
      <c r="G7" s="59">
        <v>85</v>
      </c>
      <c r="H7" s="203">
        <v>0.5902777777777778</v>
      </c>
      <c r="I7" s="60">
        <v>4</v>
      </c>
      <c r="J7" s="228"/>
      <c r="K7" s="7"/>
    </row>
    <row r="8" spans="1:11" ht="12.75">
      <c r="A8" s="226">
        <v>3</v>
      </c>
      <c r="B8" s="227">
        <v>10</v>
      </c>
      <c r="C8" s="12" t="s">
        <v>87</v>
      </c>
      <c r="D8" s="13" t="s">
        <v>328</v>
      </c>
      <c r="E8" s="16">
        <v>2.5</v>
      </c>
      <c r="F8" s="202">
        <v>21.75</v>
      </c>
      <c r="G8" s="59">
        <v>95</v>
      </c>
      <c r="H8" s="203">
        <v>0.6597222222222222</v>
      </c>
      <c r="I8" s="60">
        <v>2</v>
      </c>
      <c r="J8" s="228"/>
      <c r="K8" s="7"/>
    </row>
    <row r="9" spans="1:11" ht="12.75">
      <c r="A9" s="226">
        <v>4</v>
      </c>
      <c r="B9" s="229">
        <v>2</v>
      </c>
      <c r="C9" s="12" t="s">
        <v>89</v>
      </c>
      <c r="D9" s="13" t="s">
        <v>90</v>
      </c>
      <c r="E9" s="16">
        <v>1</v>
      </c>
      <c r="F9" s="202">
        <v>11.375</v>
      </c>
      <c r="G9" s="59">
        <v>79</v>
      </c>
      <c r="H9" s="203">
        <v>0.5486111111111112</v>
      </c>
      <c r="I9" s="60">
        <v>1</v>
      </c>
      <c r="J9" s="228"/>
      <c r="K9" s="7"/>
    </row>
    <row r="10" spans="1:11" ht="12.75">
      <c r="A10" s="226">
        <v>5</v>
      </c>
      <c r="B10" s="227">
        <v>8</v>
      </c>
      <c r="C10" s="12" t="s">
        <v>1013</v>
      </c>
      <c r="D10" s="13" t="s">
        <v>91</v>
      </c>
      <c r="E10" s="16">
        <v>0.5</v>
      </c>
      <c r="F10" s="202">
        <v>9.9375</v>
      </c>
      <c r="G10" s="59">
        <v>82</v>
      </c>
      <c r="H10" s="203">
        <v>0.5694444444444444</v>
      </c>
      <c r="I10" s="60"/>
      <c r="J10" s="228"/>
      <c r="K10" s="7"/>
    </row>
    <row r="11" spans="1:11" ht="12.75">
      <c r="A11" s="226">
        <v>6</v>
      </c>
      <c r="B11" s="229">
        <v>5</v>
      </c>
      <c r="C11" s="12" t="s">
        <v>84</v>
      </c>
      <c r="D11" s="13" t="s">
        <v>85</v>
      </c>
      <c r="E11" s="16">
        <v>1.5</v>
      </c>
      <c r="F11" s="202">
        <v>-0.3125</v>
      </c>
      <c r="G11" s="59">
        <v>70</v>
      </c>
      <c r="H11" s="203">
        <v>0.4861111111111111</v>
      </c>
      <c r="I11" s="60"/>
      <c r="J11" s="228"/>
      <c r="K11" s="7"/>
    </row>
    <row r="12" spans="1:11" ht="12.75">
      <c r="A12" s="226">
        <v>7</v>
      </c>
      <c r="B12" s="227">
        <v>9</v>
      </c>
      <c r="C12" s="12" t="s">
        <v>94</v>
      </c>
      <c r="D12" s="13" t="s">
        <v>88</v>
      </c>
      <c r="E12" s="16">
        <v>1</v>
      </c>
      <c r="F12" s="202">
        <v>-12.3125</v>
      </c>
      <c r="G12" s="59">
        <v>70</v>
      </c>
      <c r="H12" s="203">
        <v>0.4861111111111111</v>
      </c>
      <c r="I12" s="60"/>
      <c r="J12" s="228"/>
      <c r="K12" s="7"/>
    </row>
    <row r="13" spans="1:11" ht="12.75">
      <c r="A13" s="226">
        <v>8</v>
      </c>
      <c r="B13" s="227">
        <v>7</v>
      </c>
      <c r="C13" s="12" t="s">
        <v>1014</v>
      </c>
      <c r="D13" s="13" t="s">
        <v>1415</v>
      </c>
      <c r="E13" s="16">
        <v>5</v>
      </c>
      <c r="F13" s="202">
        <v>-17.1875</v>
      </c>
      <c r="G13" s="59">
        <v>49</v>
      </c>
      <c r="H13" s="203">
        <v>0.3402777777777778</v>
      </c>
      <c r="I13" s="60"/>
      <c r="J13" s="228"/>
      <c r="K13" s="7"/>
    </row>
    <row r="14" spans="1:10" ht="12.75">
      <c r="A14" s="226">
        <v>9</v>
      </c>
      <c r="B14" s="227">
        <v>1</v>
      </c>
      <c r="C14" s="12" t="s">
        <v>92</v>
      </c>
      <c r="D14" s="13" t="s">
        <v>93</v>
      </c>
      <c r="E14" s="16">
        <v>1</v>
      </c>
      <c r="F14" s="202">
        <v>-29.5625</v>
      </c>
      <c r="G14" s="59">
        <v>63</v>
      </c>
      <c r="H14" s="203">
        <v>0.4375</v>
      </c>
      <c r="I14" s="60"/>
      <c r="J14" s="228"/>
    </row>
    <row r="15" spans="1:10" ht="12.75">
      <c r="A15" s="226">
        <v>10</v>
      </c>
      <c r="B15" s="227">
        <v>4</v>
      </c>
      <c r="C15" s="12" t="s">
        <v>471</v>
      </c>
      <c r="D15" s="13" t="s">
        <v>472</v>
      </c>
      <c r="E15" s="16">
        <v>5</v>
      </c>
      <c r="F15" s="202">
        <v>-33.9375</v>
      </c>
      <c r="G15" s="59">
        <v>42</v>
      </c>
      <c r="H15" s="203">
        <v>0.2916666666666667</v>
      </c>
      <c r="I15" s="60"/>
      <c r="J15" s="2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:A2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375" style="14" customWidth="1"/>
    <col min="4" max="4" width="18.25390625" style="14" customWidth="1"/>
    <col min="5" max="5" width="6.75390625" style="11" customWidth="1"/>
    <col min="6" max="6" width="11.125" style="73" customWidth="1"/>
    <col min="7" max="7" width="8.00390625" style="11" customWidth="1"/>
    <col min="8" max="8" width="6.875" style="205" customWidth="1"/>
    <col min="9" max="9" width="8.125" style="0" customWidth="1"/>
    <col min="10" max="10" width="7.875" style="61" customWidth="1"/>
    <col min="11" max="16384" width="10.00390625" style="11" customWidth="1"/>
  </cols>
  <sheetData>
    <row r="1" spans="1:9" s="5" customFormat="1" ht="12.75">
      <c r="A1" s="1" t="s">
        <v>326</v>
      </c>
      <c r="B1" s="2"/>
      <c r="C1" s="2"/>
      <c r="D1" s="2"/>
      <c r="E1" s="3"/>
      <c r="F1" s="71"/>
      <c r="G1" s="4"/>
      <c r="H1" s="4"/>
      <c r="I1" s="3"/>
    </row>
    <row r="2" spans="1:9" s="5" customFormat="1" ht="12.75">
      <c r="A2" s="1" t="s">
        <v>1015</v>
      </c>
      <c r="B2" s="2"/>
      <c r="C2" s="2"/>
      <c r="D2" s="2"/>
      <c r="E2" s="3"/>
      <c r="F2" s="71"/>
      <c r="G2" s="4"/>
      <c r="H2" s="4"/>
      <c r="I2" s="3"/>
    </row>
    <row r="3" spans="1:8" s="7" customFormat="1" ht="12.75">
      <c r="A3" s="6"/>
      <c r="C3" s="51"/>
      <c r="D3" s="8"/>
      <c r="E3" s="9" t="s">
        <v>76</v>
      </c>
      <c r="F3" s="9">
        <v>13</v>
      </c>
      <c r="H3" s="52" t="s">
        <v>77</v>
      </c>
    </row>
    <row r="4" spans="1:10" s="7" customFormat="1" ht="12.75">
      <c r="A4" s="10"/>
      <c r="B4" s="10"/>
      <c r="C4" s="10"/>
      <c r="D4" s="10"/>
      <c r="E4" s="9" t="s">
        <v>78</v>
      </c>
      <c r="F4" s="9">
        <v>21</v>
      </c>
      <c r="H4" s="54">
        <v>210</v>
      </c>
      <c r="J4" s="9">
        <v>21</v>
      </c>
    </row>
    <row r="5" spans="1:10" s="7" customFormat="1" ht="12.75">
      <c r="A5" s="55" t="s">
        <v>0</v>
      </c>
      <c r="B5" s="55" t="s">
        <v>1</v>
      </c>
      <c r="C5" s="56" t="s">
        <v>2</v>
      </c>
      <c r="D5" s="56"/>
      <c r="E5" s="57" t="s">
        <v>3</v>
      </c>
      <c r="F5" s="57" t="s">
        <v>79</v>
      </c>
      <c r="G5" s="58" t="s">
        <v>22</v>
      </c>
      <c r="H5" s="58" t="s">
        <v>80</v>
      </c>
      <c r="I5" s="57" t="s">
        <v>81</v>
      </c>
      <c r="J5" s="57" t="s">
        <v>1016</v>
      </c>
    </row>
    <row r="6" spans="1:11" ht="12.75">
      <c r="A6" s="70">
        <v>1</v>
      </c>
      <c r="B6" s="67">
        <v>1</v>
      </c>
      <c r="C6" s="12" t="s">
        <v>469</v>
      </c>
      <c r="D6" s="13" t="s">
        <v>760</v>
      </c>
      <c r="E6" s="16">
        <v>-1</v>
      </c>
      <c r="F6" s="202">
        <v>73.59375</v>
      </c>
      <c r="G6" s="59">
        <v>149.4</v>
      </c>
      <c r="H6" s="203">
        <v>0.7114285714285714</v>
      </c>
      <c r="I6" s="60">
        <v>14</v>
      </c>
      <c r="J6" s="228">
        <v>21</v>
      </c>
      <c r="K6" s="7"/>
    </row>
    <row r="7" spans="1:11" ht="12.75">
      <c r="A7" s="70">
        <v>2</v>
      </c>
      <c r="B7" s="67">
        <v>5</v>
      </c>
      <c r="C7" s="12" t="s">
        <v>89</v>
      </c>
      <c r="D7" s="13" t="s">
        <v>90</v>
      </c>
      <c r="E7" s="16">
        <v>1</v>
      </c>
      <c r="F7" s="202">
        <v>52.96875</v>
      </c>
      <c r="G7" s="59">
        <v>140</v>
      </c>
      <c r="H7" s="203">
        <v>0.6666666666666666</v>
      </c>
      <c r="I7" s="60">
        <v>6</v>
      </c>
      <c r="J7" s="228">
        <v>21</v>
      </c>
      <c r="K7" s="7"/>
    </row>
    <row r="8" spans="1:11" ht="12.75">
      <c r="A8" s="70">
        <v>3</v>
      </c>
      <c r="B8" s="67">
        <v>12</v>
      </c>
      <c r="C8" s="12" t="s">
        <v>1013</v>
      </c>
      <c r="D8" s="13" t="s">
        <v>91</v>
      </c>
      <c r="E8" s="16">
        <v>0.75</v>
      </c>
      <c r="F8" s="202">
        <v>50.713541666666664</v>
      </c>
      <c r="G8" s="59">
        <v>144.66666666666666</v>
      </c>
      <c r="H8" s="203">
        <v>0.6888888888888889</v>
      </c>
      <c r="I8" s="60">
        <v>3</v>
      </c>
      <c r="J8" s="228">
        <v>18</v>
      </c>
      <c r="K8" s="7"/>
    </row>
    <row r="9" spans="1:11" ht="12.75">
      <c r="A9" s="70">
        <v>4</v>
      </c>
      <c r="B9" s="67">
        <v>10</v>
      </c>
      <c r="C9" s="12" t="s">
        <v>84</v>
      </c>
      <c r="D9" s="13" t="s">
        <v>85</v>
      </c>
      <c r="E9" s="16">
        <v>1.5</v>
      </c>
      <c r="F9" s="202">
        <v>31.208333333333332</v>
      </c>
      <c r="G9" s="59">
        <v>132.76666666666665</v>
      </c>
      <c r="H9" s="203">
        <v>0.6322222222222221</v>
      </c>
      <c r="I9" s="60">
        <v>1</v>
      </c>
      <c r="J9" s="228">
        <v>18</v>
      </c>
      <c r="K9" s="7"/>
    </row>
    <row r="10" spans="1:11" ht="12.75">
      <c r="A10" s="70">
        <v>5</v>
      </c>
      <c r="B10" s="67">
        <v>9</v>
      </c>
      <c r="C10" s="12" t="s">
        <v>87</v>
      </c>
      <c r="D10" s="13" t="s">
        <v>328</v>
      </c>
      <c r="E10" s="16">
        <v>2</v>
      </c>
      <c r="F10" s="202">
        <v>13.28125</v>
      </c>
      <c r="G10" s="59">
        <v>102.4</v>
      </c>
      <c r="H10" s="203">
        <v>0.4876190476190476</v>
      </c>
      <c r="I10" s="60">
        <v>1</v>
      </c>
      <c r="J10" s="228">
        <v>21</v>
      </c>
      <c r="K10" s="7"/>
    </row>
    <row r="11" spans="1:11" ht="12.75">
      <c r="A11" s="70">
        <v>6</v>
      </c>
      <c r="B11" s="67">
        <v>4</v>
      </c>
      <c r="C11" s="12" t="s">
        <v>163</v>
      </c>
      <c r="D11" s="13" t="s">
        <v>82</v>
      </c>
      <c r="E11" s="16">
        <v>-0.25</v>
      </c>
      <c r="F11" s="202">
        <v>3.5364583333333335</v>
      </c>
      <c r="G11" s="59">
        <v>106.86666666666666</v>
      </c>
      <c r="H11" s="203">
        <v>0.5088888888888888</v>
      </c>
      <c r="I11" s="60"/>
      <c r="J11" s="228">
        <v>18</v>
      </c>
      <c r="K11" s="7"/>
    </row>
    <row r="12" spans="1:11" ht="12.75">
      <c r="A12" s="70">
        <v>7</v>
      </c>
      <c r="B12" s="67">
        <v>8</v>
      </c>
      <c r="C12" s="12" t="s">
        <v>94</v>
      </c>
      <c r="D12" s="13" t="s">
        <v>88</v>
      </c>
      <c r="E12" s="16">
        <v>1</v>
      </c>
      <c r="F12" s="202">
        <v>0.984375</v>
      </c>
      <c r="G12" s="59">
        <v>114.09999999999998</v>
      </c>
      <c r="H12" s="203">
        <v>0.5433333333333332</v>
      </c>
      <c r="I12" s="60"/>
      <c r="J12" s="228">
        <v>18</v>
      </c>
      <c r="K12" s="7"/>
    </row>
    <row r="13" spans="1:11" ht="12.75">
      <c r="A13" s="70">
        <v>8</v>
      </c>
      <c r="B13" s="67">
        <v>7</v>
      </c>
      <c r="C13" s="12" t="s">
        <v>1017</v>
      </c>
      <c r="D13" s="13" t="s">
        <v>1018</v>
      </c>
      <c r="E13" s="16">
        <v>5</v>
      </c>
      <c r="F13" s="202">
        <v>0.4375</v>
      </c>
      <c r="G13" s="59">
        <v>100</v>
      </c>
      <c r="H13" s="203">
        <v>0.47619047619047616</v>
      </c>
      <c r="I13" s="60"/>
      <c r="J13" s="228">
        <v>21</v>
      </c>
      <c r="K13" s="7"/>
    </row>
    <row r="14" spans="1:10" ht="12.75">
      <c r="A14" s="70">
        <v>9</v>
      </c>
      <c r="B14" s="67">
        <v>11</v>
      </c>
      <c r="C14" s="12" t="s">
        <v>92</v>
      </c>
      <c r="D14" s="13" t="s">
        <v>93</v>
      </c>
      <c r="E14" s="16">
        <v>1</v>
      </c>
      <c r="F14" s="202">
        <v>-1.84375</v>
      </c>
      <c r="G14" s="59">
        <v>96.2</v>
      </c>
      <c r="H14" s="203">
        <v>0.4580952380952381</v>
      </c>
      <c r="I14" s="60"/>
      <c r="J14" s="228">
        <v>21</v>
      </c>
    </row>
    <row r="15" spans="1:10" ht="12.75">
      <c r="A15" s="70">
        <v>10</v>
      </c>
      <c r="B15" s="67">
        <v>13</v>
      </c>
      <c r="C15" s="12" t="s">
        <v>1019</v>
      </c>
      <c r="D15" s="13" t="s">
        <v>1020</v>
      </c>
      <c r="E15" s="16">
        <v>2.5</v>
      </c>
      <c r="F15" s="202">
        <v>-15.567708333333334</v>
      </c>
      <c r="G15" s="59">
        <v>96.83333333333333</v>
      </c>
      <c r="H15" s="203">
        <v>0.4611111111111111</v>
      </c>
      <c r="I15" s="60"/>
      <c r="J15" s="228">
        <v>18</v>
      </c>
    </row>
    <row r="16" spans="1:10" ht="12.75">
      <c r="A16" s="70">
        <v>11</v>
      </c>
      <c r="B16" s="67">
        <v>3</v>
      </c>
      <c r="C16" s="12" t="s">
        <v>1021</v>
      </c>
      <c r="D16" s="13" t="s">
        <v>1022</v>
      </c>
      <c r="E16" s="16">
        <v>5</v>
      </c>
      <c r="F16" s="202">
        <v>-71.71875</v>
      </c>
      <c r="G16" s="59">
        <v>66.2</v>
      </c>
      <c r="H16" s="203">
        <v>0.31523809523809526</v>
      </c>
      <c r="I16" s="60"/>
      <c r="J16" s="228">
        <v>21</v>
      </c>
    </row>
    <row r="17" spans="1:10" ht="12.75">
      <c r="A17" s="70">
        <v>12</v>
      </c>
      <c r="B17" s="67">
        <v>2</v>
      </c>
      <c r="C17" s="12" t="s">
        <v>1023</v>
      </c>
      <c r="D17" s="13" t="s">
        <v>1024</v>
      </c>
      <c r="E17" s="16">
        <v>5</v>
      </c>
      <c r="F17" s="202">
        <v>-73.1139705882353</v>
      </c>
      <c r="G17" s="59">
        <v>61.76470588235294</v>
      </c>
      <c r="H17" s="203">
        <v>0.29411764705882354</v>
      </c>
      <c r="I17" s="60"/>
      <c r="J17" s="228">
        <v>18</v>
      </c>
    </row>
    <row r="18" spans="1:10" ht="12.75">
      <c r="A18" s="70">
        <v>13</v>
      </c>
      <c r="B18" s="67">
        <v>6</v>
      </c>
      <c r="C18" s="12" t="s">
        <v>471</v>
      </c>
      <c r="D18" s="13" t="s">
        <v>472</v>
      </c>
      <c r="E18" s="16">
        <v>5</v>
      </c>
      <c r="F18" s="202">
        <v>-81.99479166666667</v>
      </c>
      <c r="G18" s="59">
        <v>46.2</v>
      </c>
      <c r="H18" s="203">
        <v>0.22</v>
      </c>
      <c r="I18" s="60"/>
      <c r="J18" s="228">
        <v>18</v>
      </c>
    </row>
    <row r="19" ht="12.75">
      <c r="F19" s="25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375" style="14" customWidth="1"/>
    <col min="4" max="4" width="18.25390625" style="14" customWidth="1"/>
    <col min="5" max="5" width="6.75390625" style="11" customWidth="1"/>
    <col min="6" max="6" width="7.75390625" style="73" customWidth="1"/>
    <col min="7" max="7" width="8.00390625" style="11" customWidth="1"/>
    <col min="8" max="8" width="6.875" style="205" customWidth="1"/>
    <col min="9" max="9" width="8.125" style="0" customWidth="1"/>
    <col min="10" max="10" width="7.875" style="61" customWidth="1"/>
    <col min="11" max="16384" width="10.00390625" style="11" customWidth="1"/>
  </cols>
  <sheetData>
    <row r="1" spans="1:9" s="5" customFormat="1" ht="12.75">
      <c r="A1" s="1" t="s">
        <v>326</v>
      </c>
      <c r="B1" s="2"/>
      <c r="C1" s="2"/>
      <c r="D1" s="2"/>
      <c r="E1" s="3"/>
      <c r="F1" s="71"/>
      <c r="G1" s="4"/>
      <c r="H1" s="4"/>
      <c r="I1" s="3"/>
    </row>
    <row r="2" spans="1:9" s="5" customFormat="1" ht="12.75">
      <c r="A2" s="1" t="s">
        <v>1416</v>
      </c>
      <c r="B2" s="2"/>
      <c r="C2" s="2"/>
      <c r="D2" s="2"/>
      <c r="E2" s="3"/>
      <c r="F2" s="71"/>
      <c r="G2" s="4"/>
      <c r="H2" s="4"/>
      <c r="I2" s="3"/>
    </row>
    <row r="3" spans="1:8" s="7" customFormat="1" ht="12.75">
      <c r="A3" s="6"/>
      <c r="C3" s="51"/>
      <c r="D3" s="8"/>
      <c r="E3" s="9" t="s">
        <v>76</v>
      </c>
      <c r="F3" s="9">
        <v>12</v>
      </c>
      <c r="H3" s="52" t="s">
        <v>77</v>
      </c>
    </row>
    <row r="4" spans="1:10" s="7" customFormat="1" ht="12.75">
      <c r="A4" s="10"/>
      <c r="B4" s="10"/>
      <c r="C4" s="10"/>
      <c r="D4" s="10"/>
      <c r="E4" s="9" t="s">
        <v>78</v>
      </c>
      <c r="F4" s="9">
        <v>22</v>
      </c>
      <c r="H4" s="54">
        <v>220</v>
      </c>
      <c r="J4" s="9">
        <v>22</v>
      </c>
    </row>
    <row r="5" spans="1:10" s="7" customFormat="1" ht="12.75">
      <c r="A5" s="55" t="s">
        <v>0</v>
      </c>
      <c r="B5" s="55" t="s">
        <v>1</v>
      </c>
      <c r="C5" s="56" t="s">
        <v>2</v>
      </c>
      <c r="D5" s="56"/>
      <c r="E5" s="57" t="s">
        <v>3</v>
      </c>
      <c r="F5" s="57" t="s">
        <v>79</v>
      </c>
      <c r="G5" s="58" t="s">
        <v>22</v>
      </c>
      <c r="H5" s="58" t="s">
        <v>80</v>
      </c>
      <c r="I5" s="57" t="s">
        <v>81</v>
      </c>
      <c r="J5" s="57" t="s">
        <v>1417</v>
      </c>
    </row>
    <row r="6" spans="1:11" ht="12.75">
      <c r="A6" s="70">
        <v>1</v>
      </c>
      <c r="B6" s="66">
        <v>11</v>
      </c>
      <c r="C6" s="12" t="s">
        <v>1013</v>
      </c>
      <c r="D6" s="13" t="s">
        <v>91</v>
      </c>
      <c r="E6" s="16">
        <v>0.75</v>
      </c>
      <c r="F6" s="202">
        <f>SUMIF('[1]Расклады'!C:C,B6,'[1]Расклады'!A:A)+SUMIF('[1]Расклады'!I:I,B6,'[1]Расклады'!K:K)+SUMIF('[1]Расклады'!O:O,B6,'[1]Расклады'!M:M)+SUMIF('[1]Расклады'!U:U,B6,'[1]Расклады'!W:W)-J6</f>
        <v>48.25</v>
      </c>
      <c r="G6" s="59">
        <f>SUMIF('[1]Расклады'!$C:$C,$B6,'[1]Расклады'!B:B)+SUMIF('[1]Расклады'!$I:$I,$B6,'[1]Расклады'!J:J)+SUMIF('[1]Расклады'!$O:$O,$B6,'[1]Расклады'!N:N)+SUMIF('[1]Расклады'!$U:$U,$B6,'[1]Расклады'!V:V)</f>
        <v>144.8</v>
      </c>
      <c r="H6" s="258">
        <f aca="true" t="shared" si="0" ref="H6:H17">G6/$H$4</f>
        <v>0.6581818181818182</v>
      </c>
      <c r="I6" s="60">
        <v>14</v>
      </c>
      <c r="J6" s="59"/>
      <c r="K6" s="7"/>
    </row>
    <row r="7" spans="1:11" ht="12.75">
      <c r="A7" s="70">
        <v>2</v>
      </c>
      <c r="B7" s="67">
        <v>3</v>
      </c>
      <c r="C7" s="12" t="s">
        <v>94</v>
      </c>
      <c r="D7" s="13" t="s">
        <v>88</v>
      </c>
      <c r="E7" s="16">
        <v>1</v>
      </c>
      <c r="F7" s="202">
        <f>SUMIF('[1]Расклады'!C:C,B7,'[1]Расклады'!A:A)+SUMIF('[1]Расклады'!I:I,B7,'[1]Расклады'!K:K)+SUMIF('[1]Расклады'!O:O,B7,'[1]Расклады'!M:M)+SUMIF('[1]Расклады'!U:U,B7,'[1]Расклады'!W:W)-J7</f>
        <v>40.75</v>
      </c>
      <c r="G7" s="59">
        <f>SUMIF('[1]Расклады'!$C:$C,$B7,'[1]Расклады'!B:B)+SUMIF('[1]Расклады'!$I:$I,$B7,'[1]Расклады'!J:J)+SUMIF('[1]Расклады'!$O:$O,$B7,'[1]Расклады'!N:N)+SUMIF('[1]Расклады'!$U:$U,$B7,'[1]Расклады'!V:V)</f>
        <v>136.1904761904762</v>
      </c>
      <c r="H7" s="258">
        <f t="shared" si="0"/>
        <v>0.6190476190476191</v>
      </c>
      <c r="I7" s="60">
        <v>6</v>
      </c>
      <c r="J7" s="59"/>
      <c r="K7" s="7"/>
    </row>
    <row r="8" spans="1:11" ht="12.75">
      <c r="A8" s="70">
        <v>3</v>
      </c>
      <c r="B8" s="67">
        <v>8</v>
      </c>
      <c r="C8" s="12" t="s">
        <v>84</v>
      </c>
      <c r="D8" s="13" t="s">
        <v>85</v>
      </c>
      <c r="E8" s="16">
        <v>1.5</v>
      </c>
      <c r="F8" s="202">
        <f>SUMIF('[1]Расклады'!C:C,B8,'[1]Расклады'!A:A)+SUMIF('[1]Расклады'!I:I,B8,'[1]Расклады'!K:K)+SUMIF('[1]Расклады'!O:O,B8,'[1]Расклады'!M:M)+SUMIF('[1]Расклады'!U:U,B8,'[1]Расклады'!W:W)-J8</f>
        <v>34.28125</v>
      </c>
      <c r="G8" s="59">
        <f>SUMIF('[1]Расклады'!$C:$C,$B8,'[1]Расклады'!B:B)+SUMIF('[1]Расклады'!$I:$I,$B8,'[1]Расклады'!J:J)+SUMIF('[1]Расклады'!$O:$O,$B8,'[1]Расклады'!N:N)+SUMIF('[1]Расклады'!$U:$U,$B8,'[1]Расклады'!V:V)</f>
        <v>126.8</v>
      </c>
      <c r="H8" s="258">
        <f t="shared" si="0"/>
        <v>0.5763636363636363</v>
      </c>
      <c r="I8" s="60">
        <v>3</v>
      </c>
      <c r="J8" s="59">
        <v>3</v>
      </c>
      <c r="K8" s="7"/>
    </row>
    <row r="9" spans="1:11" ht="12.75">
      <c r="A9" s="70">
        <v>4</v>
      </c>
      <c r="B9" s="67">
        <v>5</v>
      </c>
      <c r="C9" s="12" t="s">
        <v>82</v>
      </c>
      <c r="D9" s="13" t="s">
        <v>1418</v>
      </c>
      <c r="E9" s="16">
        <v>1.5</v>
      </c>
      <c r="F9" s="202">
        <f>SUMIF('[1]Расклады'!C:C,B9,'[1]Расклады'!A:A)+SUMIF('[1]Расклады'!I:I,B9,'[1]Расклады'!K:K)+SUMIF('[1]Расклады'!O:O,B9,'[1]Расклады'!M:M)+SUMIF('[1]Расклады'!U:U,B9,'[1]Расклады'!W:W)-J9</f>
        <v>24.5625</v>
      </c>
      <c r="G9" s="59">
        <f>SUMIF('[1]Расклады'!$C:$C,$B9,'[1]Расклады'!B:B)+SUMIF('[1]Расклады'!$I:$I,$B9,'[1]Расклады'!J:J)+SUMIF('[1]Расклады'!$O:$O,$B9,'[1]Расклады'!N:N)+SUMIF('[1]Расклады'!$U:$U,$B9,'[1]Расклады'!V:V)</f>
        <v>131.2</v>
      </c>
      <c r="H9" s="258">
        <f t="shared" si="0"/>
        <v>0.5963636363636363</v>
      </c>
      <c r="I9" s="60">
        <v>1</v>
      </c>
      <c r="J9" s="59"/>
      <c r="K9" s="7"/>
    </row>
    <row r="10" spans="1:11" ht="12.75">
      <c r="A10" s="70">
        <v>5</v>
      </c>
      <c r="B10" s="67">
        <v>4</v>
      </c>
      <c r="C10" s="12" t="s">
        <v>89</v>
      </c>
      <c r="D10" s="13" t="s">
        <v>90</v>
      </c>
      <c r="E10" s="16">
        <v>1</v>
      </c>
      <c r="F10" s="202">
        <f>SUMIF('[1]Расклады'!C:C,B10,'[1]Расклады'!A:A)+SUMIF('[1]Расклады'!I:I,B10,'[1]Расклады'!K:K)+SUMIF('[1]Расклады'!O:O,B10,'[1]Расклады'!M:M)+SUMIF('[1]Расклады'!U:U,B10,'[1]Расклады'!W:W)-J10</f>
        <v>7.0625</v>
      </c>
      <c r="G10" s="59">
        <f>SUMIF('[1]Расклады'!$C:$C,$B10,'[1]Расклады'!B:B)+SUMIF('[1]Расклады'!$I:$I,$B10,'[1]Расклады'!J:J)+SUMIF('[1]Расклады'!$O:$O,$B10,'[1]Расклады'!N:N)+SUMIF('[1]Расклады'!$U:$U,$B10,'[1]Расклады'!V:V)</f>
        <v>100.4</v>
      </c>
      <c r="H10" s="258">
        <f t="shared" si="0"/>
        <v>0.4563636363636364</v>
      </c>
      <c r="I10" s="60">
        <v>1</v>
      </c>
      <c r="J10" s="59"/>
      <c r="K10" s="7"/>
    </row>
    <row r="11" spans="1:11" ht="12.75">
      <c r="A11" s="70">
        <v>6</v>
      </c>
      <c r="B11" s="66">
        <v>12</v>
      </c>
      <c r="C11" s="12" t="s">
        <v>1419</v>
      </c>
      <c r="D11" s="13" t="s">
        <v>1018</v>
      </c>
      <c r="E11" s="16">
        <v>3.5</v>
      </c>
      <c r="F11" s="202">
        <f>SUMIF('[1]Расклады'!C:C,B11,'[1]Расклады'!A:A)+SUMIF('[1]Расклады'!I:I,B11,'[1]Расклады'!K:K)+SUMIF('[1]Расклады'!O:O,B11,'[1]Расклады'!M:M)+SUMIF('[1]Расклады'!U:U,B11,'[1]Расклады'!W:W)-J11</f>
        <v>4.84375</v>
      </c>
      <c r="G11" s="59">
        <f>SUMIF('[1]Расклады'!$C:$C,$B11,'[1]Расклады'!B:B)+SUMIF('[1]Расклады'!$I:$I,$B11,'[1]Расклады'!J:J)+SUMIF('[1]Расклады'!$O:$O,$B11,'[1]Расклады'!N:N)+SUMIF('[1]Расклады'!$U:$U,$B11,'[1]Расклады'!V:V)</f>
        <v>121.8</v>
      </c>
      <c r="H11" s="258">
        <f t="shared" si="0"/>
        <v>0.5536363636363636</v>
      </c>
      <c r="I11" s="60"/>
      <c r="J11" s="59"/>
      <c r="K11" s="7"/>
    </row>
    <row r="12" spans="1:11" ht="12.75">
      <c r="A12" s="70">
        <v>7</v>
      </c>
      <c r="B12" s="66">
        <v>9</v>
      </c>
      <c r="C12" s="12" t="s">
        <v>1014</v>
      </c>
      <c r="D12" s="13" t="s">
        <v>1415</v>
      </c>
      <c r="E12" s="16">
        <v>5</v>
      </c>
      <c r="F12" s="202">
        <f>SUMIF('[1]Расклады'!C:C,B12,'[1]Расклады'!A:A)+SUMIF('[1]Расклады'!I:I,B12,'[1]Расклады'!K:K)+SUMIF('[1]Расклады'!O:O,B12,'[1]Расклады'!M:M)+SUMIF('[1]Расклады'!U:U,B12,'[1]Расклады'!W:W)-J12</f>
        <v>-2.78125</v>
      </c>
      <c r="G12" s="59">
        <f>SUMIF('[1]Расклады'!$C:$C,$B12,'[1]Расклады'!B:B)+SUMIF('[1]Расклады'!$I:$I,$B12,'[1]Расклады'!J:J)+SUMIF('[1]Расклады'!$O:$O,$B12,'[1]Расклады'!N:N)+SUMIF('[1]Расклады'!$U:$U,$B12,'[1]Расклады'!V:V)</f>
        <v>114</v>
      </c>
      <c r="H12" s="258">
        <f t="shared" si="0"/>
        <v>0.5181818181818182</v>
      </c>
      <c r="I12" s="60"/>
      <c r="J12" s="59"/>
      <c r="K12" s="7"/>
    </row>
    <row r="13" spans="1:11" ht="12.75">
      <c r="A13" s="70">
        <v>8</v>
      </c>
      <c r="B13" s="66">
        <v>10</v>
      </c>
      <c r="C13" s="12" t="s">
        <v>92</v>
      </c>
      <c r="D13" s="13" t="s">
        <v>93</v>
      </c>
      <c r="E13" s="16">
        <v>1</v>
      </c>
      <c r="F13" s="202">
        <f>SUMIF('[1]Расклады'!C:C,B13,'[1]Расклады'!A:A)+SUMIF('[1]Расклады'!I:I,B13,'[1]Расклады'!K:K)+SUMIF('[1]Расклады'!O:O,B13,'[1]Расклады'!M:M)+SUMIF('[1]Расклады'!U:U,B13,'[1]Расклады'!W:W)-J13</f>
        <v>-3.3125</v>
      </c>
      <c r="G13" s="59">
        <f>SUMIF('[1]Расклады'!$C:$C,$B13,'[1]Расклады'!B:B)+SUMIF('[1]Расклады'!$I:$I,$B13,'[1]Расклады'!J:J)+SUMIF('[1]Расклады'!$O:$O,$B13,'[1]Расклады'!N:N)+SUMIF('[1]Расклады'!$U:$U,$B13,'[1]Расклады'!V:V)</f>
        <v>105.8</v>
      </c>
      <c r="H13" s="258">
        <f t="shared" si="0"/>
        <v>0.4809090909090909</v>
      </c>
      <c r="I13" s="60"/>
      <c r="J13" s="59"/>
      <c r="K13" s="7"/>
    </row>
    <row r="14" spans="1:10" ht="12.75">
      <c r="A14" s="70">
        <v>9</v>
      </c>
      <c r="B14" s="67">
        <v>7</v>
      </c>
      <c r="C14" s="12" t="s">
        <v>163</v>
      </c>
      <c r="D14" s="13" t="s">
        <v>468</v>
      </c>
      <c r="E14" s="16">
        <v>-0.5</v>
      </c>
      <c r="F14" s="202">
        <f>SUMIF('[1]Расклады'!C:C,B14,'[1]Расклады'!A:A)+SUMIF('[1]Расклады'!I:I,B14,'[1]Расклады'!K:K)+SUMIF('[1]Расклады'!O:O,B14,'[1]Расклады'!M:M)+SUMIF('[1]Расклады'!U:U,B14,'[1]Расклады'!W:W)-J14</f>
        <v>-4.78125</v>
      </c>
      <c r="G14" s="59">
        <f>SUMIF('[1]Расклады'!$C:$C,$B14,'[1]Расклады'!B:B)+SUMIF('[1]Расклады'!$I:$I,$B14,'[1]Расклады'!J:J)+SUMIF('[1]Расклады'!$O:$O,$B14,'[1]Расклады'!N:N)+SUMIF('[1]Расклады'!$U:$U,$B14,'[1]Расклады'!V:V)</f>
        <v>105.6</v>
      </c>
      <c r="H14" s="258">
        <f t="shared" si="0"/>
        <v>0.48</v>
      </c>
      <c r="I14" s="60"/>
      <c r="J14" s="59"/>
    </row>
    <row r="15" spans="1:10" ht="12.75">
      <c r="A15" s="70">
        <v>10</v>
      </c>
      <c r="B15" s="67">
        <v>2</v>
      </c>
      <c r="C15" s="12" t="s">
        <v>469</v>
      </c>
      <c r="D15" s="13" t="s">
        <v>470</v>
      </c>
      <c r="E15" s="16">
        <v>-1</v>
      </c>
      <c r="F15" s="202">
        <f>SUMIF('[1]Расклады'!C:C,B15,'[1]Расклады'!A:A)+SUMIF('[1]Расклады'!I:I,B15,'[1]Расклады'!K:K)+SUMIF('[1]Расклады'!O:O,B15,'[1]Расклады'!M:M)+SUMIF('[1]Расклады'!U:U,B15,'[1]Расклады'!W:W)-J15</f>
        <v>-39.90625</v>
      </c>
      <c r="G15" s="59">
        <f>SUMIF('[1]Расклады'!$C:$C,$B15,'[1]Расклады'!B:B)+SUMIF('[1]Расклады'!$I:$I,$B15,'[1]Расклады'!J:J)+SUMIF('[1]Расклады'!$O:$O,$B15,'[1]Расклады'!N:N)+SUMIF('[1]Расклады'!$U:$U,$B15,'[1]Расклады'!V:V)</f>
        <v>82.2</v>
      </c>
      <c r="H15" s="258">
        <f t="shared" si="0"/>
        <v>0.37363636363636366</v>
      </c>
      <c r="I15" s="60"/>
      <c r="J15" s="59">
        <v>3</v>
      </c>
    </row>
    <row r="16" spans="1:10" ht="12.75">
      <c r="A16" s="70">
        <v>11</v>
      </c>
      <c r="B16" s="67">
        <v>1</v>
      </c>
      <c r="C16" s="12" t="s">
        <v>1024</v>
      </c>
      <c r="D16" s="13" t="s">
        <v>1420</v>
      </c>
      <c r="E16" s="16">
        <v>5</v>
      </c>
      <c r="F16" s="202">
        <f>SUMIF('[1]Расклады'!C:C,B16,'[1]Расклады'!A:A)+SUMIF('[1]Расклады'!I:I,B16,'[1]Расклады'!K:K)+SUMIF('[1]Расклады'!O:O,B16,'[1]Расклады'!M:M)+SUMIF('[1]Расклады'!U:U,B16,'[1]Расклады'!W:W)-J16</f>
        <v>-48.96875</v>
      </c>
      <c r="G16" s="59">
        <f>SUMIF('[1]Расклады'!$C:$C,$B16,'[1]Расклады'!B:B)+SUMIF('[1]Расклады'!$I:$I,$B16,'[1]Расклады'!J:J)+SUMIF('[1]Расклады'!$O:$O,$B16,'[1]Расклады'!N:N)+SUMIF('[1]Расклады'!$U:$U,$B16,'[1]Расклады'!V:V)</f>
        <v>82.2</v>
      </c>
      <c r="H16" s="258">
        <f t="shared" si="0"/>
        <v>0.37363636363636366</v>
      </c>
      <c r="I16" s="60"/>
      <c r="J16" s="59"/>
    </row>
    <row r="17" spans="1:10" ht="12.75">
      <c r="A17" s="70">
        <v>12</v>
      </c>
      <c r="B17" s="67">
        <v>6</v>
      </c>
      <c r="C17" s="12" t="s">
        <v>1021</v>
      </c>
      <c r="D17" s="13" t="s">
        <v>1022</v>
      </c>
      <c r="E17" s="16">
        <v>5</v>
      </c>
      <c r="F17" s="202">
        <f>SUMIF('[1]Расклады'!C:C,B17,'[1]Расклады'!A:A)+SUMIF('[1]Расклады'!I:I,B17,'[1]Расклады'!K:K)+SUMIF('[1]Расклады'!O:O,B17,'[1]Расклады'!M:M)+SUMIF('[1]Расклады'!U:U,B17,'[1]Расклады'!W:W)-J17</f>
        <v>-62</v>
      </c>
      <c r="G17" s="59">
        <f>SUMIF('[1]Расклады'!$C:$C,$B17,'[1]Расклады'!B:B)+SUMIF('[1]Расклады'!$I:$I,$B17,'[1]Расклады'!J:J)+SUMIF('[1]Расклады'!$O:$O,$B17,'[1]Расклады'!N:N)+SUMIF('[1]Расклады'!$U:$U,$B17,'[1]Расклады'!V:V)</f>
        <v>71.2</v>
      </c>
      <c r="H17" s="258">
        <f t="shared" si="0"/>
        <v>0.32363636363636367</v>
      </c>
      <c r="I17" s="60"/>
      <c r="J17" s="5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6" bestFit="1" customWidth="1"/>
    <col min="2" max="2" width="5.25390625" style="26" customWidth="1"/>
    <col min="3" max="3" width="3.625" style="50" bestFit="1" customWidth="1"/>
    <col min="4" max="4" width="6.375" style="26" customWidth="1"/>
    <col min="5" max="5" width="3.25390625" style="26" customWidth="1"/>
    <col min="6" max="6" width="3.75390625" style="26" customWidth="1"/>
    <col min="7" max="7" width="6.875" style="26" customWidth="1"/>
    <col min="8" max="8" width="6.25390625" style="26" customWidth="1"/>
    <col min="9" max="9" width="3.625" style="50" bestFit="1" customWidth="1"/>
    <col min="10" max="10" width="5.625" style="26" customWidth="1"/>
    <col min="11" max="11" width="5.75390625" style="26" customWidth="1"/>
    <col min="12" max="12" width="0.74609375" style="49" customWidth="1"/>
    <col min="13" max="13" width="6.00390625" style="26" bestFit="1" customWidth="1"/>
    <col min="14" max="14" width="5.25390625" style="26" customWidth="1"/>
    <col min="15" max="15" width="3.625" style="50" bestFit="1" customWidth="1"/>
    <col min="16" max="16" width="5.75390625" style="26" customWidth="1"/>
    <col min="17" max="17" width="3.25390625" style="26" customWidth="1"/>
    <col min="18" max="18" width="3.75390625" style="26" customWidth="1"/>
    <col min="19" max="19" width="7.375" style="26" customWidth="1"/>
    <col min="20" max="20" width="5.75390625" style="26" customWidth="1"/>
    <col min="21" max="21" width="3.625" style="50" bestFit="1" customWidth="1"/>
    <col min="22" max="22" width="5.25390625" style="26" customWidth="1"/>
    <col min="23" max="23" width="6.00390625" style="26" bestFit="1" customWidth="1"/>
    <col min="24" max="16384" width="5.00390625" style="26" customWidth="1"/>
  </cols>
  <sheetData>
    <row r="1" spans="1:23" ht="15">
      <c r="A1" s="17"/>
      <c r="B1" s="18" t="s">
        <v>5</v>
      </c>
      <c r="C1" s="19"/>
      <c r="D1" s="18"/>
      <c r="E1" s="20" t="s">
        <v>6</v>
      </c>
      <c r="F1" s="21"/>
      <c r="G1" s="22" t="s">
        <v>7</v>
      </c>
      <c r="H1" s="22"/>
      <c r="I1" s="23" t="s">
        <v>8</v>
      </c>
      <c r="J1" s="23"/>
      <c r="K1" s="24"/>
      <c r="L1" s="25">
        <v>150</v>
      </c>
      <c r="M1" s="17"/>
      <c r="N1" s="18" t="s">
        <v>5</v>
      </c>
      <c r="O1" s="19"/>
      <c r="P1" s="18"/>
      <c r="Q1" s="20" t="s">
        <v>9</v>
      </c>
      <c r="R1" s="21"/>
      <c r="S1" s="22" t="s">
        <v>7</v>
      </c>
      <c r="T1" s="22"/>
      <c r="U1" s="23" t="s">
        <v>10</v>
      </c>
      <c r="V1" s="23"/>
      <c r="W1" s="24"/>
    </row>
    <row r="2" spans="1:23" ht="12.75">
      <c r="A2" s="27"/>
      <c r="B2" s="27"/>
      <c r="C2" s="28"/>
      <c r="D2" s="29"/>
      <c r="E2" s="29"/>
      <c r="F2" s="29"/>
      <c r="G2" s="30" t="s">
        <v>11</v>
      </c>
      <c r="H2" s="30"/>
      <c r="I2" s="23" t="s">
        <v>12</v>
      </c>
      <c r="J2" s="23"/>
      <c r="K2" s="24"/>
      <c r="L2" s="25">
        <v>150</v>
      </c>
      <c r="M2" s="27"/>
      <c r="N2" s="27"/>
      <c r="O2" s="28"/>
      <c r="P2" s="29"/>
      <c r="Q2" s="29"/>
      <c r="R2" s="29"/>
      <c r="S2" s="30" t="s">
        <v>11</v>
      </c>
      <c r="T2" s="30"/>
      <c r="U2" s="23" t="s">
        <v>13</v>
      </c>
      <c r="V2" s="23"/>
      <c r="W2" s="24"/>
    </row>
    <row r="3" spans="1:23" ht="4.5" customHeight="1">
      <c r="A3" s="163"/>
      <c r="B3" s="164"/>
      <c r="C3" s="165"/>
      <c r="D3" s="166"/>
      <c r="E3" s="167"/>
      <c r="F3" s="168"/>
      <c r="G3" s="169"/>
      <c r="H3" s="169"/>
      <c r="I3" s="165"/>
      <c r="J3" s="164"/>
      <c r="K3" s="170"/>
      <c r="L3" s="25"/>
      <c r="M3" s="163"/>
      <c r="N3" s="164"/>
      <c r="O3" s="165"/>
      <c r="P3" s="166"/>
      <c r="Q3" s="167"/>
      <c r="R3" s="168"/>
      <c r="S3" s="169"/>
      <c r="T3" s="169"/>
      <c r="U3" s="165"/>
      <c r="V3" s="164"/>
      <c r="W3" s="170"/>
    </row>
    <row r="4" spans="1:23" s="37" customFormat="1" ht="12.75" customHeight="1">
      <c r="A4" s="171"/>
      <c r="B4" s="31"/>
      <c r="C4" s="32"/>
      <c r="D4" s="172"/>
      <c r="E4" s="173" t="s">
        <v>14</v>
      </c>
      <c r="F4" s="34" t="s">
        <v>333</v>
      </c>
      <c r="G4" s="35"/>
      <c r="H4" s="39"/>
      <c r="I4" s="39"/>
      <c r="J4" s="216"/>
      <c r="K4" s="174"/>
      <c r="L4" s="36"/>
      <c r="M4" s="171"/>
      <c r="N4" s="31"/>
      <c r="O4" s="32"/>
      <c r="P4" s="172"/>
      <c r="Q4" s="173" t="s">
        <v>14</v>
      </c>
      <c r="R4" s="34" t="s">
        <v>166</v>
      </c>
      <c r="S4" s="35"/>
      <c r="T4" s="39"/>
      <c r="U4" s="39"/>
      <c r="V4" s="216"/>
      <c r="W4" s="174"/>
    </row>
    <row r="5" spans="1:23" s="37" customFormat="1" ht="12.75" customHeight="1">
      <c r="A5" s="171"/>
      <c r="B5" s="31"/>
      <c r="C5" s="32"/>
      <c r="D5" s="172"/>
      <c r="E5" s="175" t="s">
        <v>15</v>
      </c>
      <c r="F5" s="34" t="s">
        <v>274</v>
      </c>
      <c r="G5" s="176"/>
      <c r="H5" s="39"/>
      <c r="I5" s="41"/>
      <c r="J5" s="21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218"/>
      <c r="L5" s="36"/>
      <c r="M5" s="171"/>
      <c r="N5" s="31"/>
      <c r="O5" s="32"/>
      <c r="P5" s="172"/>
      <c r="Q5" s="175" t="s">
        <v>15</v>
      </c>
      <c r="R5" s="34" t="s">
        <v>334</v>
      </c>
      <c r="S5" s="176"/>
      <c r="T5" s="39"/>
      <c r="U5" s="41"/>
      <c r="V5" s="217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218"/>
    </row>
    <row r="6" spans="1:23" s="37" customFormat="1" ht="12.75" customHeight="1">
      <c r="A6" s="171"/>
      <c r="B6" s="31"/>
      <c r="C6" s="32"/>
      <c r="D6" s="172"/>
      <c r="E6" s="175" t="s">
        <v>16</v>
      </c>
      <c r="F6" s="34" t="s">
        <v>191</v>
      </c>
      <c r="G6" s="35"/>
      <c r="H6" s="39"/>
      <c r="I6" s="219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J6" s="217" t="str">
        <f>IF(J5="","","+")</f>
        <v>+</v>
      </c>
      <c r="K6" s="220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36"/>
      <c r="M6" s="171"/>
      <c r="N6" s="31"/>
      <c r="O6" s="32"/>
      <c r="P6" s="172"/>
      <c r="Q6" s="175" t="s">
        <v>16</v>
      </c>
      <c r="R6" s="34" t="s">
        <v>188</v>
      </c>
      <c r="S6" s="35"/>
      <c r="T6" s="39"/>
      <c r="U6" s="219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7.1</v>
      </c>
      <c r="V6" s="217" t="str">
        <f>IF(V5="","","+")</f>
        <v>+</v>
      </c>
      <c r="W6" s="220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12.1</v>
      </c>
    </row>
    <row r="7" spans="1:23" s="37" customFormat="1" ht="12.75" customHeight="1">
      <c r="A7" s="171"/>
      <c r="B7" s="31"/>
      <c r="C7" s="32"/>
      <c r="D7" s="172"/>
      <c r="E7" s="173" t="s">
        <v>17</v>
      </c>
      <c r="F7" s="34" t="s">
        <v>196</v>
      </c>
      <c r="G7" s="35"/>
      <c r="H7" s="39"/>
      <c r="I7" s="41"/>
      <c r="J7" s="217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K7" s="218"/>
      <c r="L7" s="36"/>
      <c r="M7" s="171"/>
      <c r="N7" s="31"/>
      <c r="O7" s="32"/>
      <c r="P7" s="172"/>
      <c r="Q7" s="173" t="s">
        <v>17</v>
      </c>
      <c r="R7" s="34" t="s">
        <v>335</v>
      </c>
      <c r="S7" s="35"/>
      <c r="T7" s="39"/>
      <c r="U7" s="41"/>
      <c r="V7" s="217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218"/>
    </row>
    <row r="8" spans="1:23" s="37" customFormat="1" ht="12.75" customHeight="1">
      <c r="A8" s="178" t="s">
        <v>14</v>
      </c>
      <c r="B8" s="184" t="s">
        <v>107</v>
      </c>
      <c r="C8" s="32"/>
      <c r="D8" s="172"/>
      <c r="F8" s="35"/>
      <c r="G8" s="173" t="s">
        <v>14</v>
      </c>
      <c r="H8" s="181" t="s">
        <v>336</v>
      </c>
      <c r="I8" s="35"/>
      <c r="J8" s="176"/>
      <c r="K8" s="174"/>
      <c r="L8" s="36"/>
      <c r="M8" s="178" t="s">
        <v>14</v>
      </c>
      <c r="N8" s="179" t="s">
        <v>337</v>
      </c>
      <c r="O8" s="32"/>
      <c r="P8" s="172"/>
      <c r="R8" s="35"/>
      <c r="S8" s="173" t="s">
        <v>14</v>
      </c>
      <c r="T8" s="180" t="s">
        <v>338</v>
      </c>
      <c r="U8" s="35"/>
      <c r="V8" s="176"/>
      <c r="W8" s="174"/>
    </row>
    <row r="9" spans="1:23" s="37" customFormat="1" ht="12.75" customHeight="1">
      <c r="A9" s="182" t="s">
        <v>15</v>
      </c>
      <c r="B9" s="179" t="s">
        <v>315</v>
      </c>
      <c r="C9" s="42"/>
      <c r="D9" s="172"/>
      <c r="F9" s="183"/>
      <c r="G9" s="175" t="s">
        <v>15</v>
      </c>
      <c r="H9" s="181" t="s">
        <v>339</v>
      </c>
      <c r="I9" s="35"/>
      <c r="J9" s="176"/>
      <c r="K9" s="174"/>
      <c r="L9" s="36"/>
      <c r="M9" s="182" t="s">
        <v>15</v>
      </c>
      <c r="N9" s="184" t="s">
        <v>324</v>
      </c>
      <c r="O9" s="42"/>
      <c r="P9" s="172"/>
      <c r="R9" s="183"/>
      <c r="S9" s="175" t="s">
        <v>15</v>
      </c>
      <c r="T9" s="181" t="s">
        <v>154</v>
      </c>
      <c r="U9" s="35"/>
      <c r="V9" s="176"/>
      <c r="W9" s="174"/>
    </row>
    <row r="10" spans="1:23" s="37" customFormat="1" ht="12.75" customHeight="1">
      <c r="A10" s="182" t="s">
        <v>16</v>
      </c>
      <c r="B10" s="179" t="s">
        <v>296</v>
      </c>
      <c r="C10" s="32"/>
      <c r="D10" s="172"/>
      <c r="F10" s="183"/>
      <c r="G10" s="175" t="s">
        <v>16</v>
      </c>
      <c r="H10" s="181" t="s">
        <v>175</v>
      </c>
      <c r="I10" s="35"/>
      <c r="J10" s="35"/>
      <c r="K10" s="174"/>
      <c r="L10" s="36"/>
      <c r="M10" s="182" t="s">
        <v>16</v>
      </c>
      <c r="N10" s="179" t="s">
        <v>126</v>
      </c>
      <c r="O10" s="32"/>
      <c r="P10" s="172"/>
      <c r="R10" s="183"/>
      <c r="S10" s="175" t="s">
        <v>16</v>
      </c>
      <c r="T10" s="181" t="s">
        <v>292</v>
      </c>
      <c r="U10" s="35"/>
      <c r="V10" s="35"/>
      <c r="W10" s="174"/>
    </row>
    <row r="11" spans="1:23" s="37" customFormat="1" ht="12.75" customHeight="1">
      <c r="A11" s="178" t="s">
        <v>17</v>
      </c>
      <c r="B11" s="179" t="s">
        <v>238</v>
      </c>
      <c r="C11" s="42"/>
      <c r="D11" s="172"/>
      <c r="F11" s="35"/>
      <c r="G11" s="173" t="s">
        <v>17</v>
      </c>
      <c r="H11" s="181" t="s">
        <v>69</v>
      </c>
      <c r="I11" s="88"/>
      <c r="J11" s="101" t="s">
        <v>106</v>
      </c>
      <c r="K11" s="90"/>
      <c r="L11" s="36"/>
      <c r="M11" s="178" t="s">
        <v>17</v>
      </c>
      <c r="N11" s="179" t="s">
        <v>184</v>
      </c>
      <c r="O11" s="42"/>
      <c r="P11" s="172"/>
      <c r="R11" s="35"/>
      <c r="S11" s="173" t="s">
        <v>17</v>
      </c>
      <c r="T11" s="181" t="s">
        <v>165</v>
      </c>
      <c r="U11" s="88"/>
      <c r="V11" s="101" t="s">
        <v>106</v>
      </c>
      <c r="W11" s="90"/>
    </row>
    <row r="12" spans="1:23" s="37" customFormat="1" ht="12.75" customHeight="1">
      <c r="A12" s="185"/>
      <c r="B12" s="42"/>
      <c r="C12" s="173"/>
      <c r="D12" s="172"/>
      <c r="E12" s="173" t="s">
        <v>14</v>
      </c>
      <c r="F12" s="34" t="s">
        <v>63</v>
      </c>
      <c r="G12" s="35"/>
      <c r="H12" s="186"/>
      <c r="I12" s="105" t="s">
        <v>19</v>
      </c>
      <c r="J12" s="106" t="s">
        <v>340</v>
      </c>
      <c r="K12" s="90"/>
      <c r="L12" s="36"/>
      <c r="M12" s="185"/>
      <c r="N12" s="42"/>
      <c r="O12" s="173"/>
      <c r="P12" s="172"/>
      <c r="Q12" s="173" t="s">
        <v>14</v>
      </c>
      <c r="R12" s="34" t="s">
        <v>172</v>
      </c>
      <c r="S12" s="35"/>
      <c r="T12" s="186"/>
      <c r="U12" s="105" t="s">
        <v>19</v>
      </c>
      <c r="V12" s="106" t="s">
        <v>341</v>
      </c>
      <c r="W12" s="90"/>
    </row>
    <row r="13" spans="1:23" s="37" customFormat="1" ht="12.75" customHeight="1">
      <c r="A13" s="171"/>
      <c r="B13" s="107" t="s">
        <v>21</v>
      </c>
      <c r="C13" s="32"/>
      <c r="D13" s="172"/>
      <c r="E13" s="175" t="s">
        <v>15</v>
      </c>
      <c r="F13" s="34" t="s">
        <v>208</v>
      </c>
      <c r="G13" s="35"/>
      <c r="H13" s="39"/>
      <c r="I13" s="105" t="s">
        <v>22</v>
      </c>
      <c r="J13" s="108" t="s">
        <v>342</v>
      </c>
      <c r="K13" s="90"/>
      <c r="L13" s="36"/>
      <c r="M13" s="171"/>
      <c r="N13" s="107" t="s">
        <v>21</v>
      </c>
      <c r="O13" s="32"/>
      <c r="P13" s="172"/>
      <c r="Q13" s="175" t="s">
        <v>15</v>
      </c>
      <c r="R13" s="34" t="s">
        <v>312</v>
      </c>
      <c r="S13" s="35"/>
      <c r="T13" s="39"/>
      <c r="U13" s="105" t="s">
        <v>22</v>
      </c>
      <c r="V13" s="108" t="s">
        <v>341</v>
      </c>
      <c r="W13" s="90"/>
    </row>
    <row r="14" spans="1:23" s="37" customFormat="1" ht="12.75" customHeight="1">
      <c r="A14" s="171"/>
      <c r="B14" s="107" t="s">
        <v>343</v>
      </c>
      <c r="C14" s="32"/>
      <c r="D14" s="172"/>
      <c r="E14" s="175" t="s">
        <v>16</v>
      </c>
      <c r="F14" s="34" t="s">
        <v>344</v>
      </c>
      <c r="G14" s="176"/>
      <c r="H14" s="39"/>
      <c r="I14" s="105" t="s">
        <v>25</v>
      </c>
      <c r="J14" s="108" t="s">
        <v>345</v>
      </c>
      <c r="K14" s="90"/>
      <c r="L14" s="36"/>
      <c r="M14" s="171"/>
      <c r="N14" s="107" t="s">
        <v>215</v>
      </c>
      <c r="O14" s="32"/>
      <c r="P14" s="172"/>
      <c r="Q14" s="175" t="s">
        <v>16</v>
      </c>
      <c r="R14" s="34" t="s">
        <v>150</v>
      </c>
      <c r="S14" s="176"/>
      <c r="T14" s="39"/>
      <c r="U14" s="105" t="s">
        <v>25</v>
      </c>
      <c r="V14" s="108" t="s">
        <v>346</v>
      </c>
      <c r="W14" s="90"/>
    </row>
    <row r="15" spans="1:23" s="37" customFormat="1" ht="12.75" customHeight="1">
      <c r="A15" s="187"/>
      <c r="B15" s="40"/>
      <c r="C15" s="40"/>
      <c r="D15" s="172"/>
      <c r="E15" s="173" t="s">
        <v>17</v>
      </c>
      <c r="F15" s="179" t="s">
        <v>347</v>
      </c>
      <c r="G15" s="40"/>
      <c r="H15" s="40"/>
      <c r="I15" s="111" t="s">
        <v>26</v>
      </c>
      <c r="J15" s="108" t="s">
        <v>345</v>
      </c>
      <c r="K15" s="112"/>
      <c r="L15" s="43"/>
      <c r="M15" s="187"/>
      <c r="N15" s="40"/>
      <c r="O15" s="40"/>
      <c r="P15" s="172"/>
      <c r="Q15" s="173" t="s">
        <v>17</v>
      </c>
      <c r="R15" s="184" t="s">
        <v>348</v>
      </c>
      <c r="S15" s="40"/>
      <c r="T15" s="40"/>
      <c r="U15" s="111" t="s">
        <v>26</v>
      </c>
      <c r="V15" s="108" t="s">
        <v>346</v>
      </c>
      <c r="W15" s="112"/>
    </row>
    <row r="16" spans="1:23" ht="4.5" customHeight="1">
      <c r="A16" s="188"/>
      <c r="B16" s="189"/>
      <c r="C16" s="190"/>
      <c r="D16" s="191"/>
      <c r="E16" s="192"/>
      <c r="F16" s="193"/>
      <c r="G16" s="194"/>
      <c r="H16" s="194"/>
      <c r="I16" s="190"/>
      <c r="J16" s="189"/>
      <c r="K16" s="195"/>
      <c r="M16" s="188"/>
      <c r="N16" s="189"/>
      <c r="O16" s="190"/>
      <c r="P16" s="191"/>
      <c r="Q16" s="192"/>
      <c r="R16" s="193"/>
      <c r="S16" s="194"/>
      <c r="T16" s="194"/>
      <c r="U16" s="190"/>
      <c r="V16" s="189"/>
      <c r="W16" s="195"/>
    </row>
    <row r="17" spans="1:23" ht="12.75" customHeight="1">
      <c r="A17" s="123"/>
      <c r="B17" s="123" t="s">
        <v>27</v>
      </c>
      <c r="C17" s="124"/>
      <c r="D17" s="125" t="s">
        <v>28</v>
      </c>
      <c r="E17" s="125" t="s">
        <v>29</v>
      </c>
      <c r="F17" s="125" t="s">
        <v>30</v>
      </c>
      <c r="G17" s="126" t="s">
        <v>31</v>
      </c>
      <c r="H17" s="127"/>
      <c r="I17" s="124" t="s">
        <v>32</v>
      </c>
      <c r="J17" s="125" t="s">
        <v>27</v>
      </c>
      <c r="K17" s="123" t="s">
        <v>33</v>
      </c>
      <c r="L17" s="25">
        <v>150</v>
      </c>
      <c r="M17" s="123"/>
      <c r="N17" s="123" t="s">
        <v>27</v>
      </c>
      <c r="O17" s="124"/>
      <c r="P17" s="125" t="s">
        <v>28</v>
      </c>
      <c r="Q17" s="125" t="s">
        <v>29</v>
      </c>
      <c r="R17" s="125" t="s">
        <v>30</v>
      </c>
      <c r="S17" s="126" t="s">
        <v>31</v>
      </c>
      <c r="T17" s="127"/>
      <c r="U17" s="124" t="s">
        <v>32</v>
      </c>
      <c r="V17" s="125" t="s">
        <v>27</v>
      </c>
      <c r="W17" s="123" t="s">
        <v>33</v>
      </c>
    </row>
    <row r="18" spans="1:23" ht="12.75">
      <c r="A18" s="129" t="s">
        <v>33</v>
      </c>
      <c r="B18" s="155" t="s">
        <v>34</v>
      </c>
      <c r="C18" s="156" t="s">
        <v>35</v>
      </c>
      <c r="D18" s="157" t="s">
        <v>36</v>
      </c>
      <c r="E18" s="157" t="s">
        <v>37</v>
      </c>
      <c r="F18" s="157"/>
      <c r="G18" s="132" t="s">
        <v>35</v>
      </c>
      <c r="H18" s="132" t="s">
        <v>32</v>
      </c>
      <c r="I18" s="130"/>
      <c r="J18" s="129" t="s">
        <v>34</v>
      </c>
      <c r="K18" s="129"/>
      <c r="L18" s="25">
        <v>150</v>
      </c>
      <c r="M18" s="129" t="s">
        <v>33</v>
      </c>
      <c r="N18" s="155" t="s">
        <v>34</v>
      </c>
      <c r="O18" s="156" t="s">
        <v>35</v>
      </c>
      <c r="P18" s="157" t="s">
        <v>36</v>
      </c>
      <c r="Q18" s="157" t="s">
        <v>37</v>
      </c>
      <c r="R18" s="157"/>
      <c r="S18" s="132" t="s">
        <v>35</v>
      </c>
      <c r="T18" s="132" t="s">
        <v>32</v>
      </c>
      <c r="U18" s="130"/>
      <c r="V18" s="129" t="s">
        <v>34</v>
      </c>
      <c r="W18" s="129"/>
    </row>
    <row r="19" spans="1:23" ht="16.5" customHeight="1">
      <c r="A19" s="134">
        <v>0.75</v>
      </c>
      <c r="B19" s="135">
        <v>2</v>
      </c>
      <c r="C19" s="136">
        <v>1</v>
      </c>
      <c r="D19" s="158" t="s">
        <v>38</v>
      </c>
      <c r="E19" s="137" t="s">
        <v>19</v>
      </c>
      <c r="F19" s="138">
        <v>12</v>
      </c>
      <c r="G19" s="139">
        <v>490</v>
      </c>
      <c r="H19" s="139"/>
      <c r="I19" s="140">
        <v>2</v>
      </c>
      <c r="J19" s="141">
        <v>2</v>
      </c>
      <c r="K19" s="142">
        <v>-0.75</v>
      </c>
      <c r="L19" s="25"/>
      <c r="M19" s="134">
        <v>-1</v>
      </c>
      <c r="N19" s="135">
        <v>0</v>
      </c>
      <c r="O19" s="136">
        <v>1</v>
      </c>
      <c r="P19" s="158" t="s">
        <v>114</v>
      </c>
      <c r="Q19" s="137" t="s">
        <v>19</v>
      </c>
      <c r="R19" s="138">
        <v>8</v>
      </c>
      <c r="S19" s="139"/>
      <c r="T19" s="139">
        <v>200</v>
      </c>
      <c r="U19" s="140">
        <v>2</v>
      </c>
      <c r="V19" s="141">
        <v>4</v>
      </c>
      <c r="W19" s="142">
        <v>1</v>
      </c>
    </row>
    <row r="20" spans="1:23" ht="16.5" customHeight="1">
      <c r="A20" s="134">
        <v>0.75</v>
      </c>
      <c r="B20" s="135">
        <v>4</v>
      </c>
      <c r="C20" s="136">
        <v>4</v>
      </c>
      <c r="D20" s="158" t="s">
        <v>237</v>
      </c>
      <c r="E20" s="137" t="s">
        <v>25</v>
      </c>
      <c r="F20" s="138">
        <v>8</v>
      </c>
      <c r="G20" s="139">
        <v>500</v>
      </c>
      <c r="H20" s="139"/>
      <c r="I20" s="140">
        <v>5</v>
      </c>
      <c r="J20" s="141">
        <v>0</v>
      </c>
      <c r="K20" s="142">
        <v>-0.75</v>
      </c>
      <c r="L20" s="25"/>
      <c r="M20" s="134">
        <v>1</v>
      </c>
      <c r="N20" s="135">
        <v>4</v>
      </c>
      <c r="O20" s="136">
        <v>4</v>
      </c>
      <c r="P20" s="158" t="s">
        <v>49</v>
      </c>
      <c r="Q20" s="137" t="s">
        <v>25</v>
      </c>
      <c r="R20" s="138">
        <v>9</v>
      </c>
      <c r="S20" s="139"/>
      <c r="T20" s="139">
        <v>140</v>
      </c>
      <c r="U20" s="140">
        <v>5</v>
      </c>
      <c r="V20" s="141">
        <v>0</v>
      </c>
      <c r="W20" s="142">
        <v>-1</v>
      </c>
    </row>
    <row r="21" spans="1:23" ht="16.5" customHeight="1">
      <c r="A21" s="134">
        <v>-2.25</v>
      </c>
      <c r="B21" s="135">
        <v>0</v>
      </c>
      <c r="C21" s="136">
        <v>6</v>
      </c>
      <c r="D21" s="158" t="s">
        <v>113</v>
      </c>
      <c r="E21" s="137" t="s">
        <v>19</v>
      </c>
      <c r="F21" s="138">
        <v>11</v>
      </c>
      <c r="G21" s="139">
        <v>400</v>
      </c>
      <c r="H21" s="139"/>
      <c r="I21" s="140">
        <v>8</v>
      </c>
      <c r="J21" s="141">
        <v>4</v>
      </c>
      <c r="K21" s="142">
        <v>2.25</v>
      </c>
      <c r="L21" s="25"/>
      <c r="M21" s="134">
        <v>0</v>
      </c>
      <c r="N21" s="135">
        <v>2</v>
      </c>
      <c r="O21" s="136">
        <v>6</v>
      </c>
      <c r="P21" s="158" t="s">
        <v>56</v>
      </c>
      <c r="Q21" s="137" t="s">
        <v>25</v>
      </c>
      <c r="R21" s="138">
        <v>10</v>
      </c>
      <c r="S21" s="139"/>
      <c r="T21" s="139">
        <v>170</v>
      </c>
      <c r="U21" s="140">
        <v>8</v>
      </c>
      <c r="V21" s="141">
        <v>2</v>
      </c>
      <c r="W21" s="142">
        <v>0</v>
      </c>
    </row>
    <row r="22" spans="1:23" s="37" customFormat="1" ht="30" customHeight="1">
      <c r="A22" s="26"/>
      <c r="B22" s="26"/>
      <c r="C22" s="50"/>
      <c r="D22" s="26"/>
      <c r="E22" s="26"/>
      <c r="F22" s="26"/>
      <c r="G22" s="26"/>
      <c r="H22" s="26"/>
      <c r="I22" s="50"/>
      <c r="J22" s="26"/>
      <c r="K22" s="24"/>
      <c r="L22" s="49"/>
      <c r="M22" s="26"/>
      <c r="N22" s="26"/>
      <c r="O22" s="50"/>
      <c r="P22" s="26"/>
      <c r="Q22" s="26"/>
      <c r="R22" s="26"/>
      <c r="S22" s="26"/>
      <c r="T22" s="26"/>
      <c r="U22" s="50"/>
      <c r="V22" s="26"/>
      <c r="W22" s="26"/>
    </row>
    <row r="23" spans="1:23" s="37" customFormat="1" ht="15">
      <c r="A23" s="17"/>
      <c r="B23" s="18" t="s">
        <v>5</v>
      </c>
      <c r="C23" s="19"/>
      <c r="D23" s="18"/>
      <c r="E23" s="20" t="s">
        <v>39</v>
      </c>
      <c r="F23" s="21"/>
      <c r="G23" s="22" t="s">
        <v>7</v>
      </c>
      <c r="H23" s="22"/>
      <c r="I23" s="23" t="s">
        <v>40</v>
      </c>
      <c r="J23" s="23"/>
      <c r="K23" s="24"/>
      <c r="L23" s="25">
        <v>150</v>
      </c>
      <c r="M23" s="17"/>
      <c r="N23" s="18" t="s">
        <v>5</v>
      </c>
      <c r="O23" s="19"/>
      <c r="P23" s="18"/>
      <c r="Q23" s="20" t="s">
        <v>41</v>
      </c>
      <c r="R23" s="21"/>
      <c r="S23" s="22" t="s">
        <v>7</v>
      </c>
      <c r="T23" s="22"/>
      <c r="U23" s="23" t="s">
        <v>42</v>
      </c>
      <c r="V23" s="23"/>
      <c r="W23" s="24"/>
    </row>
    <row r="24" spans="1:23" s="37" customFormat="1" ht="12.75">
      <c r="A24" s="27"/>
      <c r="B24" s="27"/>
      <c r="C24" s="28"/>
      <c r="D24" s="29"/>
      <c r="E24" s="29"/>
      <c r="F24" s="29"/>
      <c r="G24" s="30" t="s">
        <v>11</v>
      </c>
      <c r="H24" s="30"/>
      <c r="I24" s="23" t="s">
        <v>43</v>
      </c>
      <c r="J24" s="23"/>
      <c r="K24" s="24"/>
      <c r="L24" s="25">
        <v>150</v>
      </c>
      <c r="M24" s="27"/>
      <c r="N24" s="27"/>
      <c r="O24" s="28"/>
      <c r="P24" s="29"/>
      <c r="Q24" s="29"/>
      <c r="R24" s="29"/>
      <c r="S24" s="30" t="s">
        <v>11</v>
      </c>
      <c r="T24" s="30"/>
      <c r="U24" s="23" t="s">
        <v>44</v>
      </c>
      <c r="V24" s="23"/>
      <c r="W24" s="24"/>
    </row>
    <row r="25" spans="1:23" s="37" customFormat="1" ht="4.5" customHeight="1">
      <c r="A25" s="163"/>
      <c r="B25" s="164"/>
      <c r="C25" s="165"/>
      <c r="D25" s="166"/>
      <c r="E25" s="167"/>
      <c r="F25" s="168"/>
      <c r="G25" s="169"/>
      <c r="H25" s="169"/>
      <c r="I25" s="165"/>
      <c r="J25" s="164"/>
      <c r="K25" s="170"/>
      <c r="L25" s="25"/>
      <c r="M25" s="163"/>
      <c r="N25" s="164"/>
      <c r="O25" s="165"/>
      <c r="P25" s="166"/>
      <c r="Q25" s="167"/>
      <c r="R25" s="168"/>
      <c r="S25" s="169"/>
      <c r="T25" s="169"/>
      <c r="U25" s="165"/>
      <c r="V25" s="164"/>
      <c r="W25" s="170"/>
    </row>
    <row r="26" spans="1:23" s="37" customFormat="1" ht="12.75" customHeight="1">
      <c r="A26" s="171"/>
      <c r="B26" s="31"/>
      <c r="C26" s="32"/>
      <c r="D26" s="172"/>
      <c r="E26" s="173" t="s">
        <v>14</v>
      </c>
      <c r="F26" s="34" t="s">
        <v>244</v>
      </c>
      <c r="G26" s="35"/>
      <c r="H26" s="39"/>
      <c r="I26" s="39"/>
      <c r="J26" s="216"/>
      <c r="K26" s="174"/>
      <c r="L26" s="36"/>
      <c r="M26" s="171"/>
      <c r="N26" s="31"/>
      <c r="O26" s="32"/>
      <c r="P26" s="172"/>
      <c r="Q26" s="173" t="s">
        <v>14</v>
      </c>
      <c r="R26" s="34" t="s">
        <v>277</v>
      </c>
      <c r="S26" s="35"/>
      <c r="T26" s="39"/>
      <c r="U26" s="39"/>
      <c r="V26" s="216"/>
      <c r="W26" s="174"/>
    </row>
    <row r="27" spans="1:23" s="37" customFormat="1" ht="12.75" customHeight="1">
      <c r="A27" s="171"/>
      <c r="B27" s="31"/>
      <c r="C27" s="32"/>
      <c r="D27" s="172"/>
      <c r="E27" s="175" t="s">
        <v>15</v>
      </c>
      <c r="F27" s="177" t="s">
        <v>151</v>
      </c>
      <c r="G27" s="176"/>
      <c r="H27" s="39"/>
      <c r="I27" s="41"/>
      <c r="J27" s="217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7.1</v>
      </c>
      <c r="K27" s="218"/>
      <c r="L27" s="36"/>
      <c r="M27" s="171"/>
      <c r="N27" s="31"/>
      <c r="O27" s="32"/>
      <c r="P27" s="172"/>
      <c r="Q27" s="175" t="s">
        <v>15</v>
      </c>
      <c r="R27" s="34" t="s">
        <v>223</v>
      </c>
      <c r="S27" s="176"/>
      <c r="T27" s="39"/>
      <c r="U27" s="41"/>
      <c r="V27" s="217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13.1</v>
      </c>
      <c r="W27" s="218"/>
    </row>
    <row r="28" spans="1:23" s="37" customFormat="1" ht="12.75" customHeight="1">
      <c r="A28" s="171"/>
      <c r="B28" s="31"/>
      <c r="C28" s="32"/>
      <c r="D28" s="172"/>
      <c r="E28" s="175" t="s">
        <v>16</v>
      </c>
      <c r="F28" s="34" t="s">
        <v>101</v>
      </c>
      <c r="G28" s="35"/>
      <c r="H28" s="39"/>
      <c r="I28" s="219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J28" s="217" t="str">
        <f>IF(J27="","","+")</f>
        <v>+</v>
      </c>
      <c r="K28" s="220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L28" s="36"/>
      <c r="M28" s="171"/>
      <c r="N28" s="31"/>
      <c r="O28" s="32"/>
      <c r="P28" s="172"/>
      <c r="Q28" s="175" t="s">
        <v>16</v>
      </c>
      <c r="R28" s="34" t="s">
        <v>119</v>
      </c>
      <c r="S28" s="35"/>
      <c r="T28" s="39"/>
      <c r="U28" s="219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10.1</v>
      </c>
      <c r="V28" s="217" t="str">
        <f>IF(V27="","","+")</f>
        <v>+</v>
      </c>
      <c r="W28" s="220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5.1</v>
      </c>
    </row>
    <row r="29" spans="1:23" s="37" customFormat="1" ht="12.75" customHeight="1">
      <c r="A29" s="171"/>
      <c r="B29" s="31"/>
      <c r="C29" s="32"/>
      <c r="D29" s="172"/>
      <c r="E29" s="173" t="s">
        <v>17</v>
      </c>
      <c r="F29" s="34" t="s">
        <v>250</v>
      </c>
      <c r="G29" s="35"/>
      <c r="H29" s="39"/>
      <c r="I29" s="41"/>
      <c r="J29" s="217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15.1</v>
      </c>
      <c r="K29" s="218"/>
      <c r="L29" s="36"/>
      <c r="M29" s="171"/>
      <c r="N29" s="31"/>
      <c r="O29" s="32"/>
      <c r="P29" s="172"/>
      <c r="Q29" s="173" t="s">
        <v>17</v>
      </c>
      <c r="R29" s="34" t="s">
        <v>214</v>
      </c>
      <c r="S29" s="35"/>
      <c r="T29" s="39"/>
      <c r="U29" s="41"/>
      <c r="V29" s="217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12.1</v>
      </c>
      <c r="W29" s="218"/>
    </row>
    <row r="30" spans="1:23" s="37" customFormat="1" ht="12.75" customHeight="1">
      <c r="A30" s="178" t="s">
        <v>14</v>
      </c>
      <c r="B30" s="179" t="s">
        <v>268</v>
      </c>
      <c r="C30" s="32"/>
      <c r="D30" s="172"/>
      <c r="F30" s="35"/>
      <c r="G30" s="173" t="s">
        <v>14</v>
      </c>
      <c r="H30" s="181" t="s">
        <v>47</v>
      </c>
      <c r="I30" s="35"/>
      <c r="J30" s="176"/>
      <c r="K30" s="174"/>
      <c r="L30" s="36"/>
      <c r="M30" s="178" t="s">
        <v>14</v>
      </c>
      <c r="N30" s="184" t="s">
        <v>62</v>
      </c>
      <c r="O30" s="32"/>
      <c r="P30" s="172"/>
      <c r="R30" s="35"/>
      <c r="S30" s="173" t="s">
        <v>14</v>
      </c>
      <c r="T30" s="181" t="s">
        <v>349</v>
      </c>
      <c r="U30" s="35"/>
      <c r="V30" s="176"/>
      <c r="W30" s="174"/>
    </row>
    <row r="31" spans="1:23" s="37" customFormat="1" ht="12.75" customHeight="1">
      <c r="A31" s="182" t="s">
        <v>15</v>
      </c>
      <c r="B31" s="179" t="s">
        <v>184</v>
      </c>
      <c r="C31" s="42"/>
      <c r="D31" s="172"/>
      <c r="F31" s="183"/>
      <c r="G31" s="175" t="s">
        <v>15</v>
      </c>
      <c r="H31" s="181" t="s">
        <v>350</v>
      </c>
      <c r="I31" s="35"/>
      <c r="J31" s="176"/>
      <c r="K31" s="174"/>
      <c r="L31" s="36"/>
      <c r="M31" s="182" t="s">
        <v>15</v>
      </c>
      <c r="N31" s="179" t="s">
        <v>177</v>
      </c>
      <c r="O31" s="42"/>
      <c r="P31" s="172"/>
      <c r="R31" s="183"/>
      <c r="S31" s="175" t="s">
        <v>15</v>
      </c>
      <c r="T31" s="181" t="s">
        <v>143</v>
      </c>
      <c r="U31" s="35"/>
      <c r="V31" s="176"/>
      <c r="W31" s="174"/>
    </row>
    <row r="32" spans="1:23" s="37" customFormat="1" ht="12.75" customHeight="1">
      <c r="A32" s="182" t="s">
        <v>16</v>
      </c>
      <c r="B32" s="179" t="s">
        <v>321</v>
      </c>
      <c r="C32" s="32"/>
      <c r="D32" s="172"/>
      <c r="F32" s="183"/>
      <c r="G32" s="175" t="s">
        <v>16</v>
      </c>
      <c r="H32" s="181" t="s">
        <v>129</v>
      </c>
      <c r="I32" s="35"/>
      <c r="J32" s="35"/>
      <c r="K32" s="174"/>
      <c r="L32" s="36"/>
      <c r="M32" s="182" t="s">
        <v>16</v>
      </c>
      <c r="N32" s="179" t="s">
        <v>308</v>
      </c>
      <c r="O32" s="32"/>
      <c r="P32" s="172"/>
      <c r="R32" s="183"/>
      <c r="S32" s="175" t="s">
        <v>16</v>
      </c>
      <c r="T32" s="181" t="s">
        <v>302</v>
      </c>
      <c r="U32" s="35"/>
      <c r="V32" s="35"/>
      <c r="W32" s="174"/>
    </row>
    <row r="33" spans="1:23" s="37" customFormat="1" ht="12.75" customHeight="1">
      <c r="A33" s="178" t="s">
        <v>17</v>
      </c>
      <c r="B33" s="179" t="s">
        <v>53</v>
      </c>
      <c r="C33" s="42"/>
      <c r="D33" s="172"/>
      <c r="F33" s="35"/>
      <c r="G33" s="173" t="s">
        <v>17</v>
      </c>
      <c r="H33" s="181" t="s">
        <v>168</v>
      </c>
      <c r="I33" s="88"/>
      <c r="J33" s="101" t="s">
        <v>106</v>
      </c>
      <c r="K33" s="90"/>
      <c r="L33" s="36"/>
      <c r="M33" s="178" t="s">
        <v>17</v>
      </c>
      <c r="N33" s="179" t="s">
        <v>351</v>
      </c>
      <c r="O33" s="42"/>
      <c r="P33" s="172"/>
      <c r="R33" s="35"/>
      <c r="S33" s="173" t="s">
        <v>17</v>
      </c>
      <c r="T33" s="181" t="s">
        <v>102</v>
      </c>
      <c r="U33" s="88"/>
      <c r="V33" s="101" t="s">
        <v>106</v>
      </c>
      <c r="W33" s="90"/>
    </row>
    <row r="34" spans="1:23" s="37" customFormat="1" ht="12.75" customHeight="1">
      <c r="A34" s="185"/>
      <c r="B34" s="42"/>
      <c r="C34" s="173"/>
      <c r="D34" s="172"/>
      <c r="E34" s="173" t="s">
        <v>14</v>
      </c>
      <c r="F34" s="34" t="s">
        <v>231</v>
      </c>
      <c r="G34" s="35"/>
      <c r="H34" s="186"/>
      <c r="I34" s="105" t="s">
        <v>19</v>
      </c>
      <c r="J34" s="106" t="s">
        <v>352</v>
      </c>
      <c r="K34" s="90"/>
      <c r="L34" s="36"/>
      <c r="M34" s="185"/>
      <c r="N34" s="42"/>
      <c r="O34" s="173"/>
      <c r="P34" s="172"/>
      <c r="Q34" s="173" t="s">
        <v>14</v>
      </c>
      <c r="R34" s="34" t="s">
        <v>353</v>
      </c>
      <c r="S34" s="35"/>
      <c r="T34" s="186"/>
      <c r="U34" s="105" t="s">
        <v>19</v>
      </c>
      <c r="V34" s="106" t="s">
        <v>354</v>
      </c>
      <c r="W34" s="90"/>
    </row>
    <row r="35" spans="1:23" s="37" customFormat="1" ht="12.75" customHeight="1">
      <c r="A35" s="171"/>
      <c r="B35" s="107" t="s">
        <v>21</v>
      </c>
      <c r="C35" s="32"/>
      <c r="D35" s="172"/>
      <c r="E35" s="175" t="s">
        <v>15</v>
      </c>
      <c r="F35" s="34" t="s">
        <v>53</v>
      </c>
      <c r="G35" s="35"/>
      <c r="H35" s="39"/>
      <c r="I35" s="105" t="s">
        <v>22</v>
      </c>
      <c r="J35" s="108" t="s">
        <v>352</v>
      </c>
      <c r="K35" s="90"/>
      <c r="L35" s="36"/>
      <c r="M35" s="171"/>
      <c r="N35" s="107" t="s">
        <v>21</v>
      </c>
      <c r="O35" s="32"/>
      <c r="P35" s="172"/>
      <c r="Q35" s="175" t="s">
        <v>15</v>
      </c>
      <c r="R35" s="177" t="s">
        <v>125</v>
      </c>
      <c r="S35" s="35"/>
      <c r="T35" s="39"/>
      <c r="U35" s="105" t="s">
        <v>22</v>
      </c>
      <c r="V35" s="108" t="s">
        <v>354</v>
      </c>
      <c r="W35" s="90"/>
    </row>
    <row r="36" spans="1:23" s="37" customFormat="1" ht="12.75" customHeight="1">
      <c r="A36" s="171"/>
      <c r="B36" s="107" t="s">
        <v>265</v>
      </c>
      <c r="C36" s="32"/>
      <c r="D36" s="172"/>
      <c r="E36" s="175" t="s">
        <v>16</v>
      </c>
      <c r="F36" s="34" t="s">
        <v>355</v>
      </c>
      <c r="G36" s="176"/>
      <c r="H36" s="39"/>
      <c r="I36" s="105" t="s">
        <v>25</v>
      </c>
      <c r="J36" s="108" t="s">
        <v>356</v>
      </c>
      <c r="K36" s="90"/>
      <c r="L36" s="36"/>
      <c r="M36" s="171"/>
      <c r="N36" s="107" t="s">
        <v>357</v>
      </c>
      <c r="O36" s="32"/>
      <c r="P36" s="172"/>
      <c r="Q36" s="175" t="s">
        <v>16</v>
      </c>
      <c r="R36" s="34" t="s">
        <v>358</v>
      </c>
      <c r="S36" s="176"/>
      <c r="T36" s="39"/>
      <c r="U36" s="105" t="s">
        <v>25</v>
      </c>
      <c r="V36" s="108" t="s">
        <v>359</v>
      </c>
      <c r="W36" s="90"/>
    </row>
    <row r="37" spans="1:23" s="37" customFormat="1" ht="12.75" customHeight="1">
      <c r="A37" s="187"/>
      <c r="B37" s="40"/>
      <c r="C37" s="40"/>
      <c r="D37" s="172"/>
      <c r="E37" s="173" t="s">
        <v>17</v>
      </c>
      <c r="F37" s="184" t="s">
        <v>291</v>
      </c>
      <c r="G37" s="40"/>
      <c r="H37" s="40"/>
      <c r="I37" s="111" t="s">
        <v>26</v>
      </c>
      <c r="J37" s="108" t="s">
        <v>360</v>
      </c>
      <c r="K37" s="112"/>
      <c r="L37" s="43"/>
      <c r="M37" s="187"/>
      <c r="N37" s="40"/>
      <c r="O37" s="40"/>
      <c r="P37" s="172"/>
      <c r="Q37" s="173" t="s">
        <v>17</v>
      </c>
      <c r="R37" s="179" t="s">
        <v>73</v>
      </c>
      <c r="S37" s="40"/>
      <c r="T37" s="40"/>
      <c r="U37" s="111" t="s">
        <v>26</v>
      </c>
      <c r="V37" s="108" t="s">
        <v>359</v>
      </c>
      <c r="W37" s="112"/>
    </row>
    <row r="38" spans="1:23" ht="4.5" customHeight="1">
      <c r="A38" s="188"/>
      <c r="B38" s="189"/>
      <c r="C38" s="190"/>
      <c r="D38" s="191"/>
      <c r="E38" s="192"/>
      <c r="F38" s="193"/>
      <c r="G38" s="194"/>
      <c r="H38" s="194"/>
      <c r="I38" s="190"/>
      <c r="J38" s="189"/>
      <c r="K38" s="195"/>
      <c r="M38" s="188"/>
      <c r="N38" s="189"/>
      <c r="O38" s="190"/>
      <c r="P38" s="191"/>
      <c r="Q38" s="192"/>
      <c r="R38" s="193"/>
      <c r="S38" s="194"/>
      <c r="T38" s="194"/>
      <c r="U38" s="190"/>
      <c r="V38" s="189"/>
      <c r="W38" s="195"/>
    </row>
    <row r="39" spans="1:23" ht="12.75" customHeight="1">
      <c r="A39" s="123"/>
      <c r="B39" s="123" t="s">
        <v>27</v>
      </c>
      <c r="C39" s="124"/>
      <c r="D39" s="125" t="s">
        <v>28</v>
      </c>
      <c r="E39" s="125" t="s">
        <v>29</v>
      </c>
      <c r="F39" s="125" t="s">
        <v>30</v>
      </c>
      <c r="G39" s="126" t="s">
        <v>31</v>
      </c>
      <c r="H39" s="127"/>
      <c r="I39" s="124" t="s">
        <v>32</v>
      </c>
      <c r="J39" s="125" t="s">
        <v>27</v>
      </c>
      <c r="K39" s="123" t="s">
        <v>33</v>
      </c>
      <c r="L39" s="25">
        <v>150</v>
      </c>
      <c r="M39" s="123"/>
      <c r="N39" s="123" t="s">
        <v>27</v>
      </c>
      <c r="O39" s="124"/>
      <c r="P39" s="125" t="s">
        <v>28</v>
      </c>
      <c r="Q39" s="125" t="s">
        <v>29</v>
      </c>
      <c r="R39" s="125" t="s">
        <v>30</v>
      </c>
      <c r="S39" s="126" t="s">
        <v>31</v>
      </c>
      <c r="T39" s="127"/>
      <c r="U39" s="124" t="s">
        <v>32</v>
      </c>
      <c r="V39" s="125" t="s">
        <v>27</v>
      </c>
      <c r="W39" s="123" t="s">
        <v>33</v>
      </c>
    </row>
    <row r="40" spans="1:23" ht="12.75">
      <c r="A40" s="129" t="s">
        <v>33</v>
      </c>
      <c r="B40" s="155" t="s">
        <v>34</v>
      </c>
      <c r="C40" s="156" t="s">
        <v>35</v>
      </c>
      <c r="D40" s="157" t="s">
        <v>36</v>
      </c>
      <c r="E40" s="157" t="s">
        <v>37</v>
      </c>
      <c r="F40" s="157"/>
      <c r="G40" s="132" t="s">
        <v>35</v>
      </c>
      <c r="H40" s="132" t="s">
        <v>32</v>
      </c>
      <c r="I40" s="130"/>
      <c r="J40" s="129" t="s">
        <v>34</v>
      </c>
      <c r="K40" s="129"/>
      <c r="L40" s="25">
        <v>150</v>
      </c>
      <c r="M40" s="129" t="s">
        <v>33</v>
      </c>
      <c r="N40" s="155" t="s">
        <v>34</v>
      </c>
      <c r="O40" s="156" t="s">
        <v>35</v>
      </c>
      <c r="P40" s="157" t="s">
        <v>36</v>
      </c>
      <c r="Q40" s="157" t="s">
        <v>37</v>
      </c>
      <c r="R40" s="157"/>
      <c r="S40" s="132" t="s">
        <v>35</v>
      </c>
      <c r="T40" s="132" t="s">
        <v>32</v>
      </c>
      <c r="U40" s="130"/>
      <c r="V40" s="129" t="s">
        <v>34</v>
      </c>
      <c r="W40" s="129"/>
    </row>
    <row r="41" spans="1:23" ht="16.5" customHeight="1">
      <c r="A41" s="134">
        <v>0</v>
      </c>
      <c r="B41" s="135">
        <v>2</v>
      </c>
      <c r="C41" s="136">
        <v>1</v>
      </c>
      <c r="D41" s="158" t="s">
        <v>55</v>
      </c>
      <c r="E41" s="137" t="s">
        <v>22</v>
      </c>
      <c r="F41" s="138">
        <v>8</v>
      </c>
      <c r="G41" s="139">
        <v>120</v>
      </c>
      <c r="H41" s="139"/>
      <c r="I41" s="140">
        <v>2</v>
      </c>
      <c r="J41" s="141">
        <v>2</v>
      </c>
      <c r="K41" s="142">
        <v>0</v>
      </c>
      <c r="L41" s="25"/>
      <c r="M41" s="134">
        <v>0.75</v>
      </c>
      <c r="N41" s="135">
        <v>4</v>
      </c>
      <c r="O41" s="136">
        <v>3</v>
      </c>
      <c r="P41" s="158" t="s">
        <v>48</v>
      </c>
      <c r="Q41" s="137" t="s">
        <v>22</v>
      </c>
      <c r="R41" s="138">
        <v>11</v>
      </c>
      <c r="S41" s="139">
        <v>650</v>
      </c>
      <c r="T41" s="139"/>
      <c r="U41" s="140">
        <v>4</v>
      </c>
      <c r="V41" s="141">
        <v>0</v>
      </c>
      <c r="W41" s="142">
        <v>-0.75</v>
      </c>
    </row>
    <row r="42" spans="1:23" ht="16.5" customHeight="1">
      <c r="A42" s="134">
        <v>0</v>
      </c>
      <c r="B42" s="135">
        <v>2</v>
      </c>
      <c r="C42" s="136">
        <v>4</v>
      </c>
      <c r="D42" s="159" t="s">
        <v>55</v>
      </c>
      <c r="E42" s="137" t="s">
        <v>22</v>
      </c>
      <c r="F42" s="138">
        <v>8</v>
      </c>
      <c r="G42" s="139">
        <v>120</v>
      </c>
      <c r="H42" s="139"/>
      <c r="I42" s="140">
        <v>5</v>
      </c>
      <c r="J42" s="141">
        <v>2</v>
      </c>
      <c r="K42" s="142">
        <v>0</v>
      </c>
      <c r="L42" s="25"/>
      <c r="M42" s="134">
        <v>-0.25</v>
      </c>
      <c r="N42" s="135">
        <v>1</v>
      </c>
      <c r="O42" s="136">
        <v>6</v>
      </c>
      <c r="P42" s="158" t="s">
        <v>48</v>
      </c>
      <c r="Q42" s="137" t="s">
        <v>22</v>
      </c>
      <c r="R42" s="138">
        <v>10</v>
      </c>
      <c r="S42" s="139">
        <v>620</v>
      </c>
      <c r="T42" s="139"/>
      <c r="U42" s="140">
        <v>1</v>
      </c>
      <c r="V42" s="141">
        <v>3</v>
      </c>
      <c r="W42" s="142">
        <v>0.25</v>
      </c>
    </row>
    <row r="43" spans="1:23" ht="16.5" customHeight="1">
      <c r="A43" s="134">
        <v>0</v>
      </c>
      <c r="B43" s="135">
        <v>2</v>
      </c>
      <c r="C43" s="136">
        <v>6</v>
      </c>
      <c r="D43" s="158" t="s">
        <v>55</v>
      </c>
      <c r="E43" s="137" t="s">
        <v>22</v>
      </c>
      <c r="F43" s="138">
        <v>8</v>
      </c>
      <c r="G43" s="139">
        <v>120</v>
      </c>
      <c r="H43" s="139"/>
      <c r="I43" s="140">
        <v>8</v>
      </c>
      <c r="J43" s="141">
        <v>2</v>
      </c>
      <c r="K43" s="142">
        <v>0</v>
      </c>
      <c r="L43" s="25"/>
      <c r="M43" s="134">
        <v>-0.25</v>
      </c>
      <c r="N43" s="135">
        <v>1</v>
      </c>
      <c r="O43" s="136">
        <v>2</v>
      </c>
      <c r="P43" s="158" t="s">
        <v>48</v>
      </c>
      <c r="Q43" s="137" t="s">
        <v>22</v>
      </c>
      <c r="R43" s="138">
        <v>10</v>
      </c>
      <c r="S43" s="139">
        <v>620</v>
      </c>
      <c r="T43" s="139"/>
      <c r="U43" s="140">
        <v>8</v>
      </c>
      <c r="V43" s="141">
        <v>3</v>
      </c>
      <c r="W43" s="142">
        <v>0.25</v>
      </c>
    </row>
    <row r="44" spans="1:23" s="37" customFormat="1" ht="9.75" customHeight="1">
      <c r="A44" s="26"/>
      <c r="B44" s="26"/>
      <c r="C44" s="50"/>
      <c r="D44" s="26"/>
      <c r="E44" s="26"/>
      <c r="F44" s="26"/>
      <c r="G44" s="26"/>
      <c r="H44" s="26"/>
      <c r="I44" s="50"/>
      <c r="J44" s="26"/>
      <c r="K44" s="26"/>
      <c r="L44" s="49"/>
      <c r="M44" s="26"/>
      <c r="N44" s="26"/>
      <c r="O44" s="50"/>
      <c r="P44" s="26"/>
      <c r="Q44" s="26"/>
      <c r="R44" s="26"/>
      <c r="S44" s="26"/>
      <c r="T44" s="26"/>
      <c r="U44" s="50"/>
      <c r="V44" s="26"/>
      <c r="W44" s="26"/>
    </row>
    <row r="45" spans="1:23" s="37" customFormat="1" ht="15">
      <c r="A45" s="17"/>
      <c r="B45" s="18" t="s">
        <v>5</v>
      </c>
      <c r="C45" s="19"/>
      <c r="D45" s="18"/>
      <c r="E45" s="20" t="s">
        <v>50</v>
      </c>
      <c r="F45" s="21"/>
      <c r="G45" s="22" t="s">
        <v>7</v>
      </c>
      <c r="H45" s="22"/>
      <c r="I45" s="23" t="s">
        <v>8</v>
      </c>
      <c r="J45" s="23"/>
      <c r="K45" s="24"/>
      <c r="L45" s="25">
        <v>150</v>
      </c>
      <c r="M45" s="17"/>
      <c r="N45" s="18" t="s">
        <v>5</v>
      </c>
      <c r="O45" s="19"/>
      <c r="P45" s="18"/>
      <c r="Q45" s="20" t="s">
        <v>51</v>
      </c>
      <c r="R45" s="21"/>
      <c r="S45" s="22" t="s">
        <v>7</v>
      </c>
      <c r="T45" s="22"/>
      <c r="U45" s="23" t="s">
        <v>10</v>
      </c>
      <c r="V45" s="23"/>
      <c r="W45" s="24"/>
    </row>
    <row r="46" spans="1:23" s="37" customFormat="1" ht="12.75">
      <c r="A46" s="27"/>
      <c r="B46" s="27"/>
      <c r="C46" s="28"/>
      <c r="D46" s="29"/>
      <c r="E46" s="29"/>
      <c r="F46" s="29"/>
      <c r="G46" s="30" t="s">
        <v>11</v>
      </c>
      <c r="H46" s="30"/>
      <c r="I46" s="23" t="s">
        <v>13</v>
      </c>
      <c r="J46" s="23"/>
      <c r="K46" s="24"/>
      <c r="L46" s="25">
        <v>150</v>
      </c>
      <c r="M46" s="27"/>
      <c r="N46" s="27"/>
      <c r="O46" s="28"/>
      <c r="P46" s="29"/>
      <c r="Q46" s="29"/>
      <c r="R46" s="29"/>
      <c r="S46" s="30" t="s">
        <v>11</v>
      </c>
      <c r="T46" s="196"/>
      <c r="U46" s="23" t="s">
        <v>43</v>
      </c>
      <c r="V46" s="23"/>
      <c r="W46" s="24"/>
    </row>
    <row r="47" spans="1:23" s="37" customFormat="1" ht="4.5" customHeight="1">
      <c r="A47" s="163"/>
      <c r="B47" s="164"/>
      <c r="C47" s="165"/>
      <c r="D47" s="166"/>
      <c r="E47" s="167"/>
      <c r="F47" s="168"/>
      <c r="G47" s="169"/>
      <c r="H47" s="169"/>
      <c r="I47" s="165"/>
      <c r="J47" s="164"/>
      <c r="K47" s="170"/>
      <c r="L47" s="25"/>
      <c r="M47" s="163"/>
      <c r="N47" s="164"/>
      <c r="O47" s="165"/>
      <c r="P47" s="166"/>
      <c r="Q47" s="167"/>
      <c r="R47" s="168"/>
      <c r="S47" s="169"/>
      <c r="T47" s="169"/>
      <c r="U47" s="165"/>
      <c r="V47" s="164"/>
      <c r="W47" s="170"/>
    </row>
    <row r="48" spans="1:23" s="37" customFormat="1" ht="12.75" customHeight="1">
      <c r="A48" s="171"/>
      <c r="B48" s="31"/>
      <c r="C48" s="32"/>
      <c r="D48" s="172"/>
      <c r="E48" s="173" t="s">
        <v>14</v>
      </c>
      <c r="F48" s="34" t="s">
        <v>267</v>
      </c>
      <c r="G48" s="35"/>
      <c r="H48" s="39"/>
      <c r="I48" s="39"/>
      <c r="J48" s="216"/>
      <c r="K48" s="174"/>
      <c r="L48" s="36"/>
      <c r="M48" s="171"/>
      <c r="N48" s="31"/>
      <c r="O48" s="32"/>
      <c r="P48" s="172"/>
      <c r="Q48" s="173" t="s">
        <v>14</v>
      </c>
      <c r="R48" s="34" t="s">
        <v>197</v>
      </c>
      <c r="S48" s="35"/>
      <c r="T48" s="39"/>
      <c r="U48" s="39"/>
      <c r="V48" s="216"/>
      <c r="W48" s="174"/>
    </row>
    <row r="49" spans="1:23" s="37" customFormat="1" ht="12.75" customHeight="1">
      <c r="A49" s="171"/>
      <c r="B49" s="31"/>
      <c r="C49" s="32"/>
      <c r="D49" s="172"/>
      <c r="E49" s="175" t="s">
        <v>15</v>
      </c>
      <c r="F49" s="34" t="s">
        <v>160</v>
      </c>
      <c r="G49" s="176"/>
      <c r="H49" s="39"/>
      <c r="I49" s="41"/>
      <c r="J49" s="217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10.1</v>
      </c>
      <c r="K49" s="218"/>
      <c r="L49" s="36"/>
      <c r="M49" s="171"/>
      <c r="N49" s="31"/>
      <c r="O49" s="32"/>
      <c r="P49" s="172"/>
      <c r="Q49" s="175" t="s">
        <v>15</v>
      </c>
      <c r="R49" s="34" t="s">
        <v>247</v>
      </c>
      <c r="S49" s="176"/>
      <c r="T49" s="39"/>
      <c r="U49" s="41"/>
      <c r="V49" s="217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7.1</v>
      </c>
      <c r="W49" s="218"/>
    </row>
    <row r="50" spans="1:23" s="37" customFormat="1" ht="12.75" customHeight="1">
      <c r="A50" s="171"/>
      <c r="B50" s="31"/>
      <c r="C50" s="32"/>
      <c r="D50" s="172"/>
      <c r="E50" s="175" t="s">
        <v>16</v>
      </c>
      <c r="F50" s="34" t="s">
        <v>361</v>
      </c>
      <c r="G50" s="35"/>
      <c r="H50" s="39"/>
      <c r="I50" s="219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J50" s="217" t="str">
        <f>IF(J49="","","+")</f>
        <v>+</v>
      </c>
      <c r="K50" s="220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17.1</v>
      </c>
      <c r="L50" s="36"/>
      <c r="M50" s="171"/>
      <c r="N50" s="31"/>
      <c r="O50" s="32"/>
      <c r="P50" s="172"/>
      <c r="Q50" s="175" t="s">
        <v>16</v>
      </c>
      <c r="R50" s="34" t="s">
        <v>319</v>
      </c>
      <c r="S50" s="35"/>
      <c r="T50" s="39"/>
      <c r="U50" s="219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7.1</v>
      </c>
      <c r="V50" s="217" t="str">
        <f>IF(V49="","","+")</f>
        <v>+</v>
      </c>
      <c r="W50" s="220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11.1</v>
      </c>
    </row>
    <row r="51" spans="1:23" s="37" customFormat="1" ht="12.75" customHeight="1">
      <c r="A51" s="171"/>
      <c r="B51" s="31"/>
      <c r="C51" s="32"/>
      <c r="D51" s="172"/>
      <c r="E51" s="173" t="s">
        <v>17</v>
      </c>
      <c r="F51" s="177" t="s">
        <v>257</v>
      </c>
      <c r="G51" s="35"/>
      <c r="H51" s="39"/>
      <c r="I51" s="41"/>
      <c r="J51" s="217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4.1</v>
      </c>
      <c r="K51" s="218"/>
      <c r="L51" s="36"/>
      <c r="M51" s="171"/>
      <c r="N51" s="31"/>
      <c r="O51" s="32"/>
      <c r="P51" s="172"/>
      <c r="Q51" s="173" t="s">
        <v>17</v>
      </c>
      <c r="R51" s="34" t="s">
        <v>266</v>
      </c>
      <c r="S51" s="35"/>
      <c r="T51" s="39"/>
      <c r="U51" s="41"/>
      <c r="V51" s="217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15.1</v>
      </c>
      <c r="W51" s="218"/>
    </row>
    <row r="52" spans="1:23" s="37" customFormat="1" ht="12.75" customHeight="1">
      <c r="A52" s="178" t="s">
        <v>14</v>
      </c>
      <c r="B52" s="179" t="s">
        <v>310</v>
      </c>
      <c r="C52" s="32"/>
      <c r="D52" s="172"/>
      <c r="F52" s="35"/>
      <c r="G52" s="173" t="s">
        <v>14</v>
      </c>
      <c r="H52" s="180" t="s">
        <v>155</v>
      </c>
      <c r="I52" s="35"/>
      <c r="J52" s="176"/>
      <c r="K52" s="174"/>
      <c r="L52" s="36"/>
      <c r="M52" s="178" t="s">
        <v>14</v>
      </c>
      <c r="N52" s="179" t="s">
        <v>230</v>
      </c>
      <c r="O52" s="32"/>
      <c r="P52" s="172"/>
      <c r="R52" s="35"/>
      <c r="S52" s="173" t="s">
        <v>14</v>
      </c>
      <c r="T52" s="181" t="s">
        <v>362</v>
      </c>
      <c r="U52" s="35"/>
      <c r="V52" s="176"/>
      <c r="W52" s="174"/>
    </row>
    <row r="53" spans="1:23" s="37" customFormat="1" ht="12.75" customHeight="1">
      <c r="A53" s="182" t="s">
        <v>15</v>
      </c>
      <c r="B53" s="179" t="s">
        <v>310</v>
      </c>
      <c r="C53" s="42"/>
      <c r="D53" s="172"/>
      <c r="F53" s="183"/>
      <c r="G53" s="175" t="s">
        <v>15</v>
      </c>
      <c r="H53" s="181" t="s">
        <v>363</v>
      </c>
      <c r="I53" s="35"/>
      <c r="J53" s="176"/>
      <c r="K53" s="174"/>
      <c r="L53" s="36"/>
      <c r="M53" s="182" t="s">
        <v>15</v>
      </c>
      <c r="N53" s="179" t="s">
        <v>364</v>
      </c>
      <c r="O53" s="42"/>
      <c r="P53" s="172"/>
      <c r="R53" s="183"/>
      <c r="S53" s="175" t="s">
        <v>15</v>
      </c>
      <c r="T53" s="181" t="s">
        <v>273</v>
      </c>
      <c r="U53" s="35"/>
      <c r="V53" s="176"/>
      <c r="W53" s="174"/>
    </row>
    <row r="54" spans="1:23" s="37" customFormat="1" ht="12.75" customHeight="1">
      <c r="A54" s="182" t="s">
        <v>16</v>
      </c>
      <c r="B54" s="179" t="s">
        <v>180</v>
      </c>
      <c r="C54" s="32"/>
      <c r="D54" s="172"/>
      <c r="F54" s="183"/>
      <c r="G54" s="175" t="s">
        <v>16</v>
      </c>
      <c r="H54" s="181" t="s">
        <v>243</v>
      </c>
      <c r="I54" s="35"/>
      <c r="J54" s="35"/>
      <c r="K54" s="174"/>
      <c r="L54" s="36"/>
      <c r="M54" s="182" t="s">
        <v>16</v>
      </c>
      <c r="N54" s="179" t="s">
        <v>158</v>
      </c>
      <c r="O54" s="32"/>
      <c r="P54" s="172"/>
      <c r="R54" s="183"/>
      <c r="S54" s="175" t="s">
        <v>16</v>
      </c>
      <c r="T54" s="181" t="s">
        <v>266</v>
      </c>
      <c r="U54" s="35"/>
      <c r="V54" s="35"/>
      <c r="W54" s="174"/>
    </row>
    <row r="55" spans="1:23" s="37" customFormat="1" ht="12.75" customHeight="1">
      <c r="A55" s="178" t="s">
        <v>17</v>
      </c>
      <c r="B55" s="179" t="s">
        <v>221</v>
      </c>
      <c r="C55" s="42"/>
      <c r="D55" s="172"/>
      <c r="F55" s="35"/>
      <c r="G55" s="173" t="s">
        <v>17</v>
      </c>
      <c r="H55" s="181" t="s">
        <v>146</v>
      </c>
      <c r="I55" s="88"/>
      <c r="J55" s="101" t="s">
        <v>106</v>
      </c>
      <c r="K55" s="90"/>
      <c r="L55" s="36"/>
      <c r="M55" s="178" t="s">
        <v>17</v>
      </c>
      <c r="N55" s="179" t="s">
        <v>134</v>
      </c>
      <c r="O55" s="42"/>
      <c r="P55" s="172"/>
      <c r="R55" s="35"/>
      <c r="S55" s="173" t="s">
        <v>17</v>
      </c>
      <c r="T55" s="181" t="s">
        <v>311</v>
      </c>
      <c r="U55" s="88"/>
      <c r="V55" s="101" t="s">
        <v>106</v>
      </c>
      <c r="W55" s="90"/>
    </row>
    <row r="56" spans="1:23" s="37" customFormat="1" ht="12.75" customHeight="1">
      <c r="A56" s="185"/>
      <c r="B56" s="42"/>
      <c r="C56" s="173"/>
      <c r="D56" s="172"/>
      <c r="E56" s="173" t="s">
        <v>14</v>
      </c>
      <c r="F56" s="34" t="s">
        <v>293</v>
      </c>
      <c r="G56" s="35"/>
      <c r="H56" s="186"/>
      <c r="I56" s="105" t="s">
        <v>19</v>
      </c>
      <c r="J56" s="106" t="s">
        <v>365</v>
      </c>
      <c r="K56" s="90"/>
      <c r="L56" s="36"/>
      <c r="M56" s="185"/>
      <c r="N56" s="42"/>
      <c r="O56" s="173"/>
      <c r="P56" s="172"/>
      <c r="Q56" s="173" t="s">
        <v>14</v>
      </c>
      <c r="R56" s="34" t="s">
        <v>366</v>
      </c>
      <c r="S56" s="35"/>
      <c r="T56" s="186"/>
      <c r="U56" s="105" t="s">
        <v>19</v>
      </c>
      <c r="V56" s="106" t="s">
        <v>367</v>
      </c>
      <c r="W56" s="90"/>
    </row>
    <row r="57" spans="1:23" s="37" customFormat="1" ht="12.75" customHeight="1">
      <c r="A57" s="171"/>
      <c r="B57" s="107" t="s">
        <v>21</v>
      </c>
      <c r="C57" s="32"/>
      <c r="D57" s="172"/>
      <c r="E57" s="175" t="s">
        <v>15</v>
      </c>
      <c r="F57" s="34" t="s">
        <v>219</v>
      </c>
      <c r="G57" s="35"/>
      <c r="H57" s="39"/>
      <c r="I57" s="105" t="s">
        <v>22</v>
      </c>
      <c r="J57" s="108" t="s">
        <v>365</v>
      </c>
      <c r="K57" s="90"/>
      <c r="L57" s="36"/>
      <c r="M57" s="171"/>
      <c r="N57" s="107" t="s">
        <v>21</v>
      </c>
      <c r="O57" s="32"/>
      <c r="P57" s="172"/>
      <c r="Q57" s="175" t="s">
        <v>15</v>
      </c>
      <c r="R57" s="34" t="s">
        <v>220</v>
      </c>
      <c r="S57" s="35"/>
      <c r="T57" s="39"/>
      <c r="U57" s="105" t="s">
        <v>22</v>
      </c>
      <c r="V57" s="108" t="s">
        <v>367</v>
      </c>
      <c r="W57" s="90"/>
    </row>
    <row r="58" spans="1:23" s="37" customFormat="1" ht="12.75" customHeight="1">
      <c r="A58" s="171"/>
      <c r="B58" s="107" t="s">
        <v>290</v>
      </c>
      <c r="C58" s="32"/>
      <c r="D58" s="172"/>
      <c r="E58" s="175" t="s">
        <v>16</v>
      </c>
      <c r="F58" s="34" t="s">
        <v>282</v>
      </c>
      <c r="G58" s="176"/>
      <c r="H58" s="39"/>
      <c r="I58" s="105" t="s">
        <v>25</v>
      </c>
      <c r="J58" s="108" t="s">
        <v>368</v>
      </c>
      <c r="K58" s="90"/>
      <c r="L58" s="36"/>
      <c r="M58" s="171"/>
      <c r="N58" s="107" t="s">
        <v>190</v>
      </c>
      <c r="O58" s="32"/>
      <c r="P58" s="172"/>
      <c r="Q58" s="175" t="s">
        <v>16</v>
      </c>
      <c r="R58" s="34" t="s">
        <v>74</v>
      </c>
      <c r="S58" s="176"/>
      <c r="T58" s="39"/>
      <c r="U58" s="105" t="s">
        <v>25</v>
      </c>
      <c r="V58" s="108" t="s">
        <v>369</v>
      </c>
      <c r="W58" s="90"/>
    </row>
    <row r="59" spans="1:23" s="37" customFormat="1" ht="12.75" customHeight="1">
      <c r="A59" s="187"/>
      <c r="B59" s="40"/>
      <c r="C59" s="40"/>
      <c r="D59" s="172"/>
      <c r="E59" s="173" t="s">
        <v>17</v>
      </c>
      <c r="F59" s="179" t="s">
        <v>182</v>
      </c>
      <c r="G59" s="40"/>
      <c r="H59" s="40"/>
      <c r="I59" s="111" t="s">
        <v>26</v>
      </c>
      <c r="J59" s="108" t="s">
        <v>368</v>
      </c>
      <c r="K59" s="112"/>
      <c r="L59" s="43"/>
      <c r="M59" s="187"/>
      <c r="N59" s="40"/>
      <c r="O59" s="40"/>
      <c r="P59" s="172"/>
      <c r="Q59" s="173" t="s">
        <v>17</v>
      </c>
      <c r="R59" s="179" t="s">
        <v>317</v>
      </c>
      <c r="S59" s="40"/>
      <c r="T59" s="40"/>
      <c r="U59" s="111" t="s">
        <v>26</v>
      </c>
      <c r="V59" s="108" t="s">
        <v>369</v>
      </c>
      <c r="W59" s="112"/>
    </row>
    <row r="60" spans="1:23" ht="4.5" customHeight="1">
      <c r="A60" s="188"/>
      <c r="B60" s="189"/>
      <c r="C60" s="190"/>
      <c r="D60" s="191"/>
      <c r="E60" s="192"/>
      <c r="F60" s="193"/>
      <c r="G60" s="194"/>
      <c r="H60" s="194"/>
      <c r="I60" s="190"/>
      <c r="J60" s="189"/>
      <c r="K60" s="195"/>
      <c r="M60" s="188"/>
      <c r="N60" s="189"/>
      <c r="O60" s="190"/>
      <c r="P60" s="191"/>
      <c r="Q60" s="192"/>
      <c r="R60" s="193"/>
      <c r="S60" s="194"/>
      <c r="T60" s="194"/>
      <c r="U60" s="190"/>
      <c r="V60" s="189"/>
      <c r="W60" s="195"/>
    </row>
    <row r="61" spans="1:23" ht="12.75" customHeight="1">
      <c r="A61" s="123"/>
      <c r="B61" s="123" t="s">
        <v>27</v>
      </c>
      <c r="C61" s="124"/>
      <c r="D61" s="125" t="s">
        <v>28</v>
      </c>
      <c r="E61" s="125" t="s">
        <v>29</v>
      </c>
      <c r="F61" s="125" t="s">
        <v>30</v>
      </c>
      <c r="G61" s="126" t="s">
        <v>31</v>
      </c>
      <c r="H61" s="127"/>
      <c r="I61" s="124" t="s">
        <v>32</v>
      </c>
      <c r="J61" s="125" t="s">
        <v>27</v>
      </c>
      <c r="K61" s="123" t="s">
        <v>33</v>
      </c>
      <c r="L61" s="25">
        <v>150</v>
      </c>
      <c r="M61" s="123"/>
      <c r="N61" s="123" t="s">
        <v>27</v>
      </c>
      <c r="O61" s="124"/>
      <c r="P61" s="125" t="s">
        <v>28</v>
      </c>
      <c r="Q61" s="125" t="s">
        <v>29</v>
      </c>
      <c r="R61" s="125" t="s">
        <v>30</v>
      </c>
      <c r="S61" s="126" t="s">
        <v>31</v>
      </c>
      <c r="T61" s="127"/>
      <c r="U61" s="124" t="s">
        <v>32</v>
      </c>
      <c r="V61" s="125" t="s">
        <v>27</v>
      </c>
      <c r="W61" s="123" t="s">
        <v>33</v>
      </c>
    </row>
    <row r="62" spans="1:23" ht="12.75">
      <c r="A62" s="129" t="s">
        <v>33</v>
      </c>
      <c r="B62" s="155" t="s">
        <v>34</v>
      </c>
      <c r="C62" s="156" t="s">
        <v>35</v>
      </c>
      <c r="D62" s="157" t="s">
        <v>36</v>
      </c>
      <c r="E62" s="157" t="s">
        <v>37</v>
      </c>
      <c r="F62" s="157"/>
      <c r="G62" s="132" t="s">
        <v>35</v>
      </c>
      <c r="H62" s="132" t="s">
        <v>32</v>
      </c>
      <c r="I62" s="130"/>
      <c r="J62" s="129" t="s">
        <v>34</v>
      </c>
      <c r="K62" s="129"/>
      <c r="L62" s="25">
        <v>150</v>
      </c>
      <c r="M62" s="129" t="s">
        <v>33</v>
      </c>
      <c r="N62" s="155" t="s">
        <v>34</v>
      </c>
      <c r="O62" s="156" t="s">
        <v>35</v>
      </c>
      <c r="P62" s="157" t="s">
        <v>36</v>
      </c>
      <c r="Q62" s="157" t="s">
        <v>37</v>
      </c>
      <c r="R62" s="157"/>
      <c r="S62" s="132" t="s">
        <v>35</v>
      </c>
      <c r="T62" s="132" t="s">
        <v>32</v>
      </c>
      <c r="U62" s="130"/>
      <c r="V62" s="129" t="s">
        <v>34</v>
      </c>
      <c r="W62" s="129"/>
    </row>
    <row r="63" spans="1:23" ht="16.5" customHeight="1">
      <c r="A63" s="134">
        <v>0</v>
      </c>
      <c r="B63" s="135">
        <v>2</v>
      </c>
      <c r="C63" s="136">
        <v>3</v>
      </c>
      <c r="D63" s="158" t="s">
        <v>136</v>
      </c>
      <c r="E63" s="137" t="s">
        <v>25</v>
      </c>
      <c r="F63" s="138">
        <v>10</v>
      </c>
      <c r="G63" s="139"/>
      <c r="H63" s="139">
        <v>420</v>
      </c>
      <c r="I63" s="140">
        <v>4</v>
      </c>
      <c r="J63" s="141">
        <v>2</v>
      </c>
      <c r="K63" s="142">
        <v>0</v>
      </c>
      <c r="L63" s="25"/>
      <c r="M63" s="134">
        <v>0</v>
      </c>
      <c r="N63" s="135">
        <v>2</v>
      </c>
      <c r="O63" s="136">
        <v>3</v>
      </c>
      <c r="P63" s="158" t="s">
        <v>54</v>
      </c>
      <c r="Q63" s="137" t="s">
        <v>19</v>
      </c>
      <c r="R63" s="138">
        <v>8</v>
      </c>
      <c r="S63" s="139">
        <v>120</v>
      </c>
      <c r="T63" s="139"/>
      <c r="U63" s="140">
        <v>4</v>
      </c>
      <c r="V63" s="141">
        <v>2</v>
      </c>
      <c r="W63" s="142">
        <v>0</v>
      </c>
    </row>
    <row r="64" spans="1:23" ht="16.5" customHeight="1">
      <c r="A64" s="134">
        <v>0</v>
      </c>
      <c r="B64" s="135">
        <v>2</v>
      </c>
      <c r="C64" s="136">
        <v>6</v>
      </c>
      <c r="D64" s="158" t="s">
        <v>136</v>
      </c>
      <c r="E64" s="137" t="s">
        <v>25</v>
      </c>
      <c r="F64" s="138">
        <v>10</v>
      </c>
      <c r="G64" s="139"/>
      <c r="H64" s="139">
        <v>420</v>
      </c>
      <c r="I64" s="140">
        <v>1</v>
      </c>
      <c r="J64" s="141">
        <v>2</v>
      </c>
      <c r="K64" s="142">
        <v>0</v>
      </c>
      <c r="L64" s="25"/>
      <c r="M64" s="134">
        <v>0</v>
      </c>
      <c r="N64" s="135">
        <v>2</v>
      </c>
      <c r="O64" s="136">
        <v>6</v>
      </c>
      <c r="P64" s="159" t="s">
        <v>55</v>
      </c>
      <c r="Q64" s="137" t="s">
        <v>19</v>
      </c>
      <c r="R64" s="138">
        <v>8</v>
      </c>
      <c r="S64" s="139">
        <v>120</v>
      </c>
      <c r="T64" s="139"/>
      <c r="U64" s="140">
        <v>1</v>
      </c>
      <c r="V64" s="141">
        <v>2</v>
      </c>
      <c r="W64" s="142">
        <v>0</v>
      </c>
    </row>
    <row r="65" spans="1:23" ht="16.5" customHeight="1">
      <c r="A65" s="134">
        <v>0</v>
      </c>
      <c r="B65" s="135">
        <v>2</v>
      </c>
      <c r="C65" s="136">
        <v>2</v>
      </c>
      <c r="D65" s="158" t="s">
        <v>136</v>
      </c>
      <c r="E65" s="137" t="s">
        <v>25</v>
      </c>
      <c r="F65" s="138">
        <v>10</v>
      </c>
      <c r="G65" s="139"/>
      <c r="H65" s="139">
        <v>420</v>
      </c>
      <c r="I65" s="140">
        <v>8</v>
      </c>
      <c r="J65" s="141">
        <v>2</v>
      </c>
      <c r="K65" s="142">
        <v>0</v>
      </c>
      <c r="L65" s="25"/>
      <c r="M65" s="134">
        <v>0</v>
      </c>
      <c r="N65" s="135">
        <v>2</v>
      </c>
      <c r="O65" s="136">
        <v>2</v>
      </c>
      <c r="P65" s="159" t="s">
        <v>55</v>
      </c>
      <c r="Q65" s="137" t="s">
        <v>19</v>
      </c>
      <c r="R65" s="138">
        <v>8</v>
      </c>
      <c r="S65" s="139">
        <v>120</v>
      </c>
      <c r="T65" s="139"/>
      <c r="U65" s="140">
        <v>8</v>
      </c>
      <c r="V65" s="141">
        <v>2</v>
      </c>
      <c r="W65" s="142">
        <v>0</v>
      </c>
    </row>
    <row r="66" spans="1:23" s="37" customFormat="1" ht="30" customHeight="1">
      <c r="A66" s="26"/>
      <c r="B66" s="26"/>
      <c r="C66" s="50"/>
      <c r="D66" s="26"/>
      <c r="E66" s="26"/>
      <c r="F66" s="26"/>
      <c r="G66" s="26"/>
      <c r="H66" s="26"/>
      <c r="I66" s="50"/>
      <c r="J66" s="26"/>
      <c r="K66" s="26"/>
      <c r="L66" s="49"/>
      <c r="M66" s="26"/>
      <c r="N66" s="26"/>
      <c r="O66" s="50"/>
      <c r="P66" s="26"/>
      <c r="Q66" s="26"/>
      <c r="R66" s="26"/>
      <c r="S66" s="26"/>
      <c r="T66" s="26"/>
      <c r="U66" s="50"/>
      <c r="V66" s="26"/>
      <c r="W66" s="26"/>
    </row>
    <row r="67" spans="1:23" s="37" customFormat="1" ht="15">
      <c r="A67" s="17"/>
      <c r="B67" s="18" t="s">
        <v>5</v>
      </c>
      <c r="C67" s="19"/>
      <c r="D67" s="18"/>
      <c r="E67" s="20" t="s">
        <v>57</v>
      </c>
      <c r="F67" s="21"/>
      <c r="G67" s="22" t="s">
        <v>7</v>
      </c>
      <c r="H67" s="22"/>
      <c r="I67" s="23" t="s">
        <v>40</v>
      </c>
      <c r="J67" s="23"/>
      <c r="K67" s="24"/>
      <c r="L67" s="25">
        <v>150</v>
      </c>
      <c r="M67" s="17"/>
      <c r="N67" s="18" t="s">
        <v>5</v>
      </c>
      <c r="O67" s="19"/>
      <c r="P67" s="18"/>
      <c r="Q67" s="20" t="s">
        <v>58</v>
      </c>
      <c r="R67" s="21"/>
      <c r="S67" s="22" t="s">
        <v>7</v>
      </c>
      <c r="T67" s="22"/>
      <c r="U67" s="23" t="s">
        <v>42</v>
      </c>
      <c r="V67" s="23"/>
      <c r="W67" s="24"/>
    </row>
    <row r="68" spans="1:23" s="37" customFormat="1" ht="12.75">
      <c r="A68" s="27"/>
      <c r="B68" s="27"/>
      <c r="C68" s="28"/>
      <c r="D68" s="29"/>
      <c r="E68" s="29"/>
      <c r="F68" s="29"/>
      <c r="G68" s="30" t="s">
        <v>11</v>
      </c>
      <c r="H68" s="30"/>
      <c r="I68" s="23" t="s">
        <v>44</v>
      </c>
      <c r="J68" s="23"/>
      <c r="K68" s="24"/>
      <c r="L68" s="25">
        <v>150</v>
      </c>
      <c r="M68" s="27"/>
      <c r="N68" s="27"/>
      <c r="O68" s="28"/>
      <c r="P68" s="29"/>
      <c r="Q68" s="29"/>
      <c r="R68" s="29"/>
      <c r="S68" s="30" t="s">
        <v>11</v>
      </c>
      <c r="T68" s="30"/>
      <c r="U68" s="23" t="s">
        <v>12</v>
      </c>
      <c r="V68" s="23"/>
      <c r="W68" s="24"/>
    </row>
    <row r="69" spans="1:23" s="37" customFormat="1" ht="4.5" customHeight="1">
      <c r="A69" s="163"/>
      <c r="B69" s="164"/>
      <c r="C69" s="165"/>
      <c r="D69" s="166"/>
      <c r="E69" s="167"/>
      <c r="F69" s="168"/>
      <c r="G69" s="169"/>
      <c r="H69" s="169"/>
      <c r="I69" s="165"/>
      <c r="J69" s="164"/>
      <c r="K69" s="170"/>
      <c r="L69" s="25"/>
      <c r="M69" s="163"/>
      <c r="N69" s="164"/>
      <c r="O69" s="165"/>
      <c r="P69" s="166"/>
      <c r="Q69" s="167"/>
      <c r="R69" s="168"/>
      <c r="S69" s="169"/>
      <c r="T69" s="169"/>
      <c r="U69" s="165"/>
      <c r="V69" s="164"/>
      <c r="W69" s="170"/>
    </row>
    <row r="70" spans="1:23" s="37" customFormat="1" ht="12.75" customHeight="1">
      <c r="A70" s="171"/>
      <c r="B70" s="31"/>
      <c r="C70" s="32"/>
      <c r="D70" s="172"/>
      <c r="E70" s="173" t="s">
        <v>14</v>
      </c>
      <c r="F70" s="34" t="s">
        <v>260</v>
      </c>
      <c r="G70" s="35"/>
      <c r="H70" s="39"/>
      <c r="I70" s="39"/>
      <c r="J70" s="216"/>
      <c r="K70" s="174"/>
      <c r="L70" s="36"/>
      <c r="M70" s="171"/>
      <c r="N70" s="31"/>
      <c r="O70" s="32"/>
      <c r="P70" s="172"/>
      <c r="Q70" s="173" t="s">
        <v>14</v>
      </c>
      <c r="R70" s="34" t="s">
        <v>227</v>
      </c>
      <c r="S70" s="35"/>
      <c r="T70" s="39"/>
      <c r="U70" s="39"/>
      <c r="V70" s="216"/>
      <c r="W70" s="174"/>
    </row>
    <row r="71" spans="1:23" s="37" customFormat="1" ht="12.75" customHeight="1">
      <c r="A71" s="171"/>
      <c r="B71" s="31"/>
      <c r="C71" s="32"/>
      <c r="D71" s="172"/>
      <c r="E71" s="175" t="s">
        <v>15</v>
      </c>
      <c r="F71" s="34" t="s">
        <v>111</v>
      </c>
      <c r="G71" s="176"/>
      <c r="H71" s="39"/>
      <c r="I71" s="41"/>
      <c r="J71" s="217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10.1</v>
      </c>
      <c r="K71" s="218"/>
      <c r="L71" s="36"/>
      <c r="M71" s="171"/>
      <c r="N71" s="31"/>
      <c r="O71" s="32"/>
      <c r="P71" s="172"/>
      <c r="Q71" s="175" t="s">
        <v>15</v>
      </c>
      <c r="R71" s="34" t="s">
        <v>229</v>
      </c>
      <c r="S71" s="176"/>
      <c r="T71" s="39"/>
      <c r="U71" s="41"/>
      <c r="V71" s="217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16.1</v>
      </c>
      <c r="W71" s="218"/>
    </row>
    <row r="72" spans="1:23" s="37" customFormat="1" ht="12.75" customHeight="1">
      <c r="A72" s="171"/>
      <c r="B72" s="31"/>
      <c r="C72" s="32"/>
      <c r="D72" s="172"/>
      <c r="E72" s="175" t="s">
        <v>16</v>
      </c>
      <c r="F72" s="34" t="s">
        <v>52</v>
      </c>
      <c r="G72" s="35"/>
      <c r="H72" s="39"/>
      <c r="I72" s="219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1.1</v>
      </c>
      <c r="J72" s="217" t="str">
        <f>IF(J71="","","+")</f>
        <v>+</v>
      </c>
      <c r="K72" s="220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11.1</v>
      </c>
      <c r="L72" s="36"/>
      <c r="M72" s="171"/>
      <c r="N72" s="31"/>
      <c r="O72" s="32"/>
      <c r="P72" s="172"/>
      <c r="Q72" s="175" t="s">
        <v>16</v>
      </c>
      <c r="R72" s="34" t="s">
        <v>370</v>
      </c>
      <c r="S72" s="35"/>
      <c r="T72" s="39"/>
      <c r="U72" s="219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7.1</v>
      </c>
      <c r="V72" s="217" t="str">
        <f>IF(V71="","","+")</f>
        <v>+</v>
      </c>
      <c r="W72" s="220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9.1</v>
      </c>
    </row>
    <row r="73" spans="1:23" s="37" customFormat="1" ht="12.75" customHeight="1">
      <c r="A73" s="171"/>
      <c r="B73" s="31"/>
      <c r="C73" s="32"/>
      <c r="D73" s="172"/>
      <c r="E73" s="173" t="s">
        <v>17</v>
      </c>
      <c r="F73" s="177" t="s">
        <v>348</v>
      </c>
      <c r="G73" s="35"/>
      <c r="H73" s="39"/>
      <c r="I73" s="41"/>
      <c r="J73" s="217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18.1</v>
      </c>
      <c r="K73" s="218"/>
      <c r="L73" s="36"/>
      <c r="M73" s="171"/>
      <c r="N73" s="31"/>
      <c r="O73" s="32"/>
      <c r="P73" s="172"/>
      <c r="Q73" s="173" t="s">
        <v>17</v>
      </c>
      <c r="R73" s="34" t="s">
        <v>255</v>
      </c>
      <c r="S73" s="35"/>
      <c r="T73" s="39"/>
      <c r="U73" s="41"/>
      <c r="V73" s="217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8.1</v>
      </c>
      <c r="W73" s="218"/>
    </row>
    <row r="74" spans="1:23" s="37" customFormat="1" ht="12.75" customHeight="1">
      <c r="A74" s="178" t="s">
        <v>14</v>
      </c>
      <c r="B74" s="179" t="s">
        <v>371</v>
      </c>
      <c r="C74" s="32"/>
      <c r="D74" s="172"/>
      <c r="F74" s="35"/>
      <c r="G74" s="173" t="s">
        <v>14</v>
      </c>
      <c r="H74" s="181" t="s">
        <v>181</v>
      </c>
      <c r="I74" s="35"/>
      <c r="J74" s="176"/>
      <c r="K74" s="174"/>
      <c r="L74" s="36"/>
      <c r="M74" s="178" t="s">
        <v>14</v>
      </c>
      <c r="N74" s="184" t="s">
        <v>372</v>
      </c>
      <c r="O74" s="32"/>
      <c r="P74" s="172"/>
      <c r="R74" s="35"/>
      <c r="S74" s="173" t="s">
        <v>14</v>
      </c>
      <c r="T74" s="181" t="s">
        <v>120</v>
      </c>
      <c r="U74" s="35"/>
      <c r="V74" s="176"/>
      <c r="W74" s="174"/>
    </row>
    <row r="75" spans="1:23" s="37" customFormat="1" ht="12.75" customHeight="1">
      <c r="A75" s="182" t="s">
        <v>15</v>
      </c>
      <c r="B75" s="179" t="s">
        <v>373</v>
      </c>
      <c r="C75" s="42"/>
      <c r="D75" s="172"/>
      <c r="F75" s="183"/>
      <c r="G75" s="175" t="s">
        <v>15</v>
      </c>
      <c r="H75" s="181" t="s">
        <v>121</v>
      </c>
      <c r="I75" s="35"/>
      <c r="J75" s="176"/>
      <c r="K75" s="174"/>
      <c r="L75" s="36"/>
      <c r="M75" s="182" t="s">
        <v>15</v>
      </c>
      <c r="N75" s="179" t="s">
        <v>323</v>
      </c>
      <c r="O75" s="42"/>
      <c r="P75" s="172"/>
      <c r="R75" s="183"/>
      <c r="S75" s="175" t="s">
        <v>15</v>
      </c>
      <c r="T75" s="181" t="s">
        <v>219</v>
      </c>
      <c r="U75" s="35"/>
      <c r="V75" s="176"/>
      <c r="W75" s="174"/>
    </row>
    <row r="76" spans="1:23" s="37" customFormat="1" ht="12.75" customHeight="1">
      <c r="A76" s="182" t="s">
        <v>16</v>
      </c>
      <c r="B76" s="184" t="s">
        <v>62</v>
      </c>
      <c r="C76" s="32"/>
      <c r="D76" s="172"/>
      <c r="F76" s="183"/>
      <c r="G76" s="175" t="s">
        <v>16</v>
      </c>
      <c r="H76" s="181" t="s">
        <v>374</v>
      </c>
      <c r="I76" s="35"/>
      <c r="J76" s="35"/>
      <c r="K76" s="174"/>
      <c r="L76" s="36"/>
      <c r="M76" s="182" t="s">
        <v>16</v>
      </c>
      <c r="N76" s="179" t="s">
        <v>175</v>
      </c>
      <c r="O76" s="32"/>
      <c r="P76" s="172"/>
      <c r="R76" s="183"/>
      <c r="S76" s="175" t="s">
        <v>16</v>
      </c>
      <c r="T76" s="181" t="s">
        <v>289</v>
      </c>
      <c r="U76" s="35"/>
      <c r="V76" s="35"/>
      <c r="W76" s="174"/>
    </row>
    <row r="77" spans="1:23" s="37" customFormat="1" ht="12.75" customHeight="1">
      <c r="A77" s="178" t="s">
        <v>17</v>
      </c>
      <c r="B77" s="179" t="s">
        <v>70</v>
      </c>
      <c r="C77" s="42"/>
      <c r="D77" s="172"/>
      <c r="F77" s="35"/>
      <c r="G77" s="173" t="s">
        <v>17</v>
      </c>
      <c r="H77" s="181" t="s">
        <v>251</v>
      </c>
      <c r="I77" s="88"/>
      <c r="J77" s="101" t="s">
        <v>106</v>
      </c>
      <c r="K77" s="90"/>
      <c r="L77" s="36"/>
      <c r="M77" s="178" t="s">
        <v>17</v>
      </c>
      <c r="N77" s="179" t="s">
        <v>194</v>
      </c>
      <c r="O77" s="42"/>
      <c r="P77" s="172"/>
      <c r="R77" s="35"/>
      <c r="S77" s="173" t="s">
        <v>17</v>
      </c>
      <c r="T77" s="181" t="s">
        <v>60</v>
      </c>
      <c r="U77" s="88"/>
      <c r="V77" s="101" t="s">
        <v>106</v>
      </c>
      <c r="W77" s="90"/>
    </row>
    <row r="78" spans="1:23" s="37" customFormat="1" ht="12.75" customHeight="1">
      <c r="A78" s="185"/>
      <c r="B78" s="42"/>
      <c r="C78" s="173"/>
      <c r="D78" s="172"/>
      <c r="E78" s="173" t="s">
        <v>14</v>
      </c>
      <c r="F78" s="34" t="s">
        <v>140</v>
      </c>
      <c r="G78" s="35"/>
      <c r="H78" s="186"/>
      <c r="I78" s="105" t="s">
        <v>19</v>
      </c>
      <c r="J78" s="106" t="s">
        <v>375</v>
      </c>
      <c r="K78" s="90"/>
      <c r="L78" s="36"/>
      <c r="M78" s="185"/>
      <c r="N78" s="42"/>
      <c r="O78" s="173"/>
      <c r="P78" s="172"/>
      <c r="Q78" s="173" t="s">
        <v>14</v>
      </c>
      <c r="R78" s="34" t="s">
        <v>105</v>
      </c>
      <c r="S78" s="35"/>
      <c r="T78" s="186"/>
      <c r="U78" s="105" t="s">
        <v>19</v>
      </c>
      <c r="V78" s="106" t="s">
        <v>376</v>
      </c>
      <c r="W78" s="90"/>
    </row>
    <row r="79" spans="1:23" s="37" customFormat="1" ht="12.75" customHeight="1">
      <c r="A79" s="171"/>
      <c r="B79" s="107" t="s">
        <v>21</v>
      </c>
      <c r="C79" s="32"/>
      <c r="D79" s="172"/>
      <c r="E79" s="175" t="s">
        <v>15</v>
      </c>
      <c r="F79" s="34" t="s">
        <v>46</v>
      </c>
      <c r="G79" s="35"/>
      <c r="H79" s="39"/>
      <c r="I79" s="105" t="s">
        <v>22</v>
      </c>
      <c r="J79" s="108" t="s">
        <v>377</v>
      </c>
      <c r="K79" s="90"/>
      <c r="L79" s="36"/>
      <c r="M79" s="171"/>
      <c r="N79" s="107" t="s">
        <v>21</v>
      </c>
      <c r="O79" s="32"/>
      <c r="P79" s="172"/>
      <c r="Q79" s="175" t="s">
        <v>15</v>
      </c>
      <c r="R79" s="34" t="s">
        <v>59</v>
      </c>
      <c r="S79" s="35"/>
      <c r="T79" s="39"/>
      <c r="U79" s="105" t="s">
        <v>22</v>
      </c>
      <c r="V79" s="108" t="s">
        <v>376</v>
      </c>
      <c r="W79" s="90"/>
    </row>
    <row r="80" spans="1:23" s="37" customFormat="1" ht="12.75" customHeight="1">
      <c r="A80" s="171"/>
      <c r="B80" s="107" t="s">
        <v>205</v>
      </c>
      <c r="C80" s="32"/>
      <c r="D80" s="172"/>
      <c r="E80" s="175" t="s">
        <v>16</v>
      </c>
      <c r="F80" s="34" t="s">
        <v>378</v>
      </c>
      <c r="G80" s="176"/>
      <c r="H80" s="39"/>
      <c r="I80" s="105" t="s">
        <v>25</v>
      </c>
      <c r="J80" s="108" t="s">
        <v>379</v>
      </c>
      <c r="K80" s="90"/>
      <c r="L80" s="36"/>
      <c r="M80" s="171"/>
      <c r="N80" s="107" t="s">
        <v>380</v>
      </c>
      <c r="O80" s="32"/>
      <c r="P80" s="172"/>
      <c r="Q80" s="175" t="s">
        <v>16</v>
      </c>
      <c r="R80" s="34" t="s">
        <v>381</v>
      </c>
      <c r="S80" s="176"/>
      <c r="T80" s="39"/>
      <c r="U80" s="105" t="s">
        <v>25</v>
      </c>
      <c r="V80" s="108" t="s">
        <v>382</v>
      </c>
      <c r="W80" s="90"/>
    </row>
    <row r="81" spans="1:23" s="37" customFormat="1" ht="12.75" customHeight="1">
      <c r="A81" s="187"/>
      <c r="B81" s="40"/>
      <c r="C81" s="40"/>
      <c r="D81" s="172"/>
      <c r="E81" s="173" t="s">
        <v>17</v>
      </c>
      <c r="F81" s="179" t="s">
        <v>240</v>
      </c>
      <c r="G81" s="40"/>
      <c r="H81" s="40"/>
      <c r="I81" s="111" t="s">
        <v>26</v>
      </c>
      <c r="J81" s="108" t="s">
        <v>383</v>
      </c>
      <c r="K81" s="112"/>
      <c r="L81" s="43"/>
      <c r="M81" s="187"/>
      <c r="N81" s="40"/>
      <c r="O81" s="40"/>
      <c r="P81" s="172"/>
      <c r="Q81" s="173" t="s">
        <v>17</v>
      </c>
      <c r="R81" s="179" t="s">
        <v>236</v>
      </c>
      <c r="S81" s="40"/>
      <c r="T81" s="40"/>
      <c r="U81" s="111" t="s">
        <v>26</v>
      </c>
      <c r="V81" s="108" t="s">
        <v>384</v>
      </c>
      <c r="W81" s="112"/>
    </row>
    <row r="82" spans="1:23" ht="4.5" customHeight="1">
      <c r="A82" s="188"/>
      <c r="B82" s="189"/>
      <c r="C82" s="190"/>
      <c r="D82" s="191"/>
      <c r="E82" s="192"/>
      <c r="F82" s="193"/>
      <c r="G82" s="194"/>
      <c r="H82" s="194"/>
      <c r="I82" s="190"/>
      <c r="J82" s="189"/>
      <c r="K82" s="195"/>
      <c r="M82" s="188"/>
      <c r="N82" s="189"/>
      <c r="O82" s="190"/>
      <c r="P82" s="191"/>
      <c r="Q82" s="192"/>
      <c r="R82" s="193"/>
      <c r="S82" s="194"/>
      <c r="T82" s="194"/>
      <c r="U82" s="190"/>
      <c r="V82" s="189"/>
      <c r="W82" s="195"/>
    </row>
    <row r="83" spans="1:23" ht="12.75" customHeight="1">
      <c r="A83" s="123"/>
      <c r="B83" s="123" t="s">
        <v>27</v>
      </c>
      <c r="C83" s="124"/>
      <c r="D83" s="125" t="s">
        <v>28</v>
      </c>
      <c r="E83" s="125" t="s">
        <v>29</v>
      </c>
      <c r="F83" s="125" t="s">
        <v>30</v>
      </c>
      <c r="G83" s="126" t="s">
        <v>31</v>
      </c>
      <c r="H83" s="127"/>
      <c r="I83" s="124" t="s">
        <v>32</v>
      </c>
      <c r="J83" s="125" t="s">
        <v>27</v>
      </c>
      <c r="K83" s="123" t="s">
        <v>33</v>
      </c>
      <c r="L83" s="25">
        <v>150</v>
      </c>
      <c r="M83" s="123"/>
      <c r="N83" s="123" t="s">
        <v>27</v>
      </c>
      <c r="O83" s="124"/>
      <c r="P83" s="125" t="s">
        <v>28</v>
      </c>
      <c r="Q83" s="125" t="s">
        <v>29</v>
      </c>
      <c r="R83" s="125" t="s">
        <v>30</v>
      </c>
      <c r="S83" s="126" t="s">
        <v>31</v>
      </c>
      <c r="T83" s="127"/>
      <c r="U83" s="124" t="s">
        <v>32</v>
      </c>
      <c r="V83" s="125" t="s">
        <v>27</v>
      </c>
      <c r="W83" s="123" t="s">
        <v>33</v>
      </c>
    </row>
    <row r="84" spans="1:23" ht="12.75">
      <c r="A84" s="129" t="s">
        <v>33</v>
      </c>
      <c r="B84" s="155" t="s">
        <v>34</v>
      </c>
      <c r="C84" s="156" t="s">
        <v>35</v>
      </c>
      <c r="D84" s="157" t="s">
        <v>36</v>
      </c>
      <c r="E84" s="157" t="s">
        <v>37</v>
      </c>
      <c r="F84" s="157"/>
      <c r="G84" s="132" t="s">
        <v>35</v>
      </c>
      <c r="H84" s="132" t="s">
        <v>32</v>
      </c>
      <c r="I84" s="130"/>
      <c r="J84" s="129" t="s">
        <v>34</v>
      </c>
      <c r="K84" s="129"/>
      <c r="L84" s="25">
        <v>150</v>
      </c>
      <c r="M84" s="129" t="s">
        <v>33</v>
      </c>
      <c r="N84" s="155" t="s">
        <v>34</v>
      </c>
      <c r="O84" s="156" t="s">
        <v>35</v>
      </c>
      <c r="P84" s="157" t="s">
        <v>36</v>
      </c>
      <c r="Q84" s="157" t="s">
        <v>37</v>
      </c>
      <c r="R84" s="157"/>
      <c r="S84" s="132" t="s">
        <v>35</v>
      </c>
      <c r="T84" s="132" t="s">
        <v>32</v>
      </c>
      <c r="U84" s="130"/>
      <c r="V84" s="129" t="s">
        <v>34</v>
      </c>
      <c r="W84" s="129"/>
    </row>
    <row r="85" spans="1:23" ht="16.5" customHeight="1">
      <c r="A85" s="134">
        <v>-9.25</v>
      </c>
      <c r="B85" s="135">
        <v>0</v>
      </c>
      <c r="C85" s="136">
        <v>5</v>
      </c>
      <c r="D85" s="158" t="s">
        <v>38</v>
      </c>
      <c r="E85" s="137" t="s">
        <v>19</v>
      </c>
      <c r="F85" s="138">
        <v>8</v>
      </c>
      <c r="G85" s="139"/>
      <c r="H85" s="139">
        <v>100</v>
      </c>
      <c r="I85" s="140">
        <v>6</v>
      </c>
      <c r="J85" s="141">
        <v>4</v>
      </c>
      <c r="K85" s="142">
        <v>9.25</v>
      </c>
      <c r="L85" s="25"/>
      <c r="M85" s="134">
        <v>-4.5</v>
      </c>
      <c r="N85" s="135">
        <v>0</v>
      </c>
      <c r="O85" s="136">
        <v>5</v>
      </c>
      <c r="P85" s="158" t="s">
        <v>54</v>
      </c>
      <c r="Q85" s="137" t="s">
        <v>19</v>
      </c>
      <c r="R85" s="138">
        <v>7</v>
      </c>
      <c r="S85" s="139"/>
      <c r="T85" s="139">
        <v>50</v>
      </c>
      <c r="U85" s="140">
        <v>6</v>
      </c>
      <c r="V85" s="141">
        <v>4</v>
      </c>
      <c r="W85" s="142">
        <v>4.5</v>
      </c>
    </row>
    <row r="86" spans="1:23" ht="16.5" customHeight="1">
      <c r="A86" s="134">
        <v>2.5</v>
      </c>
      <c r="B86" s="135">
        <v>2</v>
      </c>
      <c r="C86" s="136">
        <v>4</v>
      </c>
      <c r="D86" s="158" t="s">
        <v>38</v>
      </c>
      <c r="E86" s="137" t="s">
        <v>19</v>
      </c>
      <c r="F86" s="138">
        <v>9</v>
      </c>
      <c r="G86" s="139">
        <v>600</v>
      </c>
      <c r="H86" s="139"/>
      <c r="I86" s="140">
        <v>8</v>
      </c>
      <c r="J86" s="141">
        <v>2</v>
      </c>
      <c r="K86" s="142">
        <v>-2.5</v>
      </c>
      <c r="L86" s="25"/>
      <c r="M86" s="134">
        <v>-1</v>
      </c>
      <c r="N86" s="135">
        <v>2</v>
      </c>
      <c r="O86" s="136">
        <v>4</v>
      </c>
      <c r="P86" s="158" t="s">
        <v>55</v>
      </c>
      <c r="Q86" s="137" t="s">
        <v>19</v>
      </c>
      <c r="R86" s="138">
        <v>7</v>
      </c>
      <c r="S86" s="139">
        <v>90</v>
      </c>
      <c r="T86" s="139"/>
      <c r="U86" s="140">
        <v>8</v>
      </c>
      <c r="V86" s="141">
        <v>2</v>
      </c>
      <c r="W86" s="142">
        <v>1</v>
      </c>
    </row>
    <row r="87" spans="1:23" ht="16.5" customHeight="1">
      <c r="A87" s="134">
        <v>4.25</v>
      </c>
      <c r="B87" s="135">
        <v>4</v>
      </c>
      <c r="C87" s="136">
        <v>2</v>
      </c>
      <c r="D87" s="159" t="s">
        <v>38</v>
      </c>
      <c r="E87" s="137" t="s">
        <v>19</v>
      </c>
      <c r="F87" s="138">
        <v>11</v>
      </c>
      <c r="G87" s="139">
        <v>660</v>
      </c>
      <c r="H87" s="139"/>
      <c r="I87" s="140">
        <v>3</v>
      </c>
      <c r="J87" s="141">
        <v>0</v>
      </c>
      <c r="K87" s="142">
        <v>-4.25</v>
      </c>
      <c r="L87" s="25"/>
      <c r="M87" s="134">
        <v>6.5</v>
      </c>
      <c r="N87" s="135">
        <v>4</v>
      </c>
      <c r="O87" s="136">
        <v>2</v>
      </c>
      <c r="P87" s="159" t="s">
        <v>38</v>
      </c>
      <c r="Q87" s="137" t="s">
        <v>19</v>
      </c>
      <c r="R87" s="138">
        <v>10</v>
      </c>
      <c r="S87" s="139">
        <v>430</v>
      </c>
      <c r="T87" s="139"/>
      <c r="U87" s="140">
        <v>3</v>
      </c>
      <c r="V87" s="141">
        <v>0</v>
      </c>
      <c r="W87" s="142">
        <v>-6.5</v>
      </c>
    </row>
    <row r="88" spans="1:23" s="37" customFormat="1" ht="9.75" customHeight="1">
      <c r="A88" s="26"/>
      <c r="B88" s="26"/>
      <c r="C88" s="50"/>
      <c r="D88" s="26"/>
      <c r="E88" s="26"/>
      <c r="F88" s="26"/>
      <c r="G88" s="26"/>
      <c r="H88" s="26"/>
      <c r="I88" s="50"/>
      <c r="J88" s="26"/>
      <c r="K88" s="26"/>
      <c r="L88" s="49"/>
      <c r="M88" s="26"/>
      <c r="N88" s="26"/>
      <c r="O88" s="50"/>
      <c r="P88" s="26"/>
      <c r="Q88" s="26"/>
      <c r="R88" s="26"/>
      <c r="S88" s="26"/>
      <c r="T88" s="26"/>
      <c r="U88" s="50"/>
      <c r="V88" s="26"/>
      <c r="W88" s="26"/>
    </row>
    <row r="89" spans="1:23" s="37" customFormat="1" ht="15">
      <c r="A89" s="17"/>
      <c r="B89" s="18" t="s">
        <v>5</v>
      </c>
      <c r="C89" s="19"/>
      <c r="D89" s="18"/>
      <c r="E89" s="20" t="s">
        <v>61</v>
      </c>
      <c r="F89" s="21"/>
      <c r="G89" s="22" t="s">
        <v>7</v>
      </c>
      <c r="H89" s="22"/>
      <c r="I89" s="23" t="s">
        <v>8</v>
      </c>
      <c r="J89" s="23"/>
      <c r="K89" s="24"/>
      <c r="L89" s="25">
        <v>150</v>
      </c>
      <c r="M89" s="17"/>
      <c r="N89" s="18" t="s">
        <v>5</v>
      </c>
      <c r="O89" s="19"/>
      <c r="P89" s="18"/>
      <c r="Q89" s="20" t="s">
        <v>62</v>
      </c>
      <c r="R89" s="21"/>
      <c r="S89" s="22" t="s">
        <v>7</v>
      </c>
      <c r="T89" s="22"/>
      <c r="U89" s="23" t="s">
        <v>10</v>
      </c>
      <c r="V89" s="23"/>
      <c r="W89" s="24"/>
    </row>
    <row r="90" spans="1:23" s="37" customFormat="1" ht="12.75">
      <c r="A90" s="27"/>
      <c r="B90" s="27"/>
      <c r="C90" s="28"/>
      <c r="D90" s="29"/>
      <c r="E90" s="29"/>
      <c r="F90" s="29"/>
      <c r="G90" s="30" t="s">
        <v>11</v>
      </c>
      <c r="H90" s="30"/>
      <c r="I90" s="23" t="s">
        <v>43</v>
      </c>
      <c r="J90" s="23"/>
      <c r="K90" s="24"/>
      <c r="L90" s="25">
        <v>150</v>
      </c>
      <c r="M90" s="27"/>
      <c r="N90" s="27"/>
      <c r="O90" s="28"/>
      <c r="P90" s="29"/>
      <c r="Q90" s="29"/>
      <c r="R90" s="29"/>
      <c r="S90" s="30" t="s">
        <v>11</v>
      </c>
      <c r="T90" s="30"/>
      <c r="U90" s="23" t="s">
        <v>44</v>
      </c>
      <c r="V90" s="23"/>
      <c r="W90" s="24"/>
    </row>
    <row r="91" spans="1:23" s="37" customFormat="1" ht="4.5" customHeight="1">
      <c r="A91" s="163"/>
      <c r="B91" s="164"/>
      <c r="C91" s="165"/>
      <c r="D91" s="166"/>
      <c r="E91" s="167"/>
      <c r="F91" s="168"/>
      <c r="G91" s="169"/>
      <c r="H91" s="169"/>
      <c r="I91" s="165"/>
      <c r="J91" s="164"/>
      <c r="K91" s="170"/>
      <c r="L91" s="25"/>
      <c r="M91" s="163"/>
      <c r="N91" s="164"/>
      <c r="O91" s="165"/>
      <c r="P91" s="166"/>
      <c r="Q91" s="167"/>
      <c r="R91" s="168"/>
      <c r="S91" s="169"/>
      <c r="T91" s="169"/>
      <c r="U91" s="165"/>
      <c r="V91" s="164"/>
      <c r="W91" s="170"/>
    </row>
    <row r="92" spans="1:23" s="37" customFormat="1" ht="12.75" customHeight="1">
      <c r="A92" s="171"/>
      <c r="B92" s="31"/>
      <c r="C92" s="32"/>
      <c r="D92" s="172"/>
      <c r="E92" s="173" t="s">
        <v>14</v>
      </c>
      <c r="F92" s="34" t="s">
        <v>115</v>
      </c>
      <c r="G92" s="35"/>
      <c r="H92" s="39"/>
      <c r="I92" s="39"/>
      <c r="J92" s="216"/>
      <c r="K92" s="174"/>
      <c r="L92" s="36"/>
      <c r="M92" s="171"/>
      <c r="N92" s="31"/>
      <c r="O92" s="32"/>
      <c r="P92" s="172"/>
      <c r="Q92" s="173" t="s">
        <v>14</v>
      </c>
      <c r="R92" s="34" t="s">
        <v>293</v>
      </c>
      <c r="S92" s="35"/>
      <c r="T92" s="39"/>
      <c r="U92" s="39"/>
      <c r="V92" s="216"/>
      <c r="W92" s="174"/>
    </row>
    <row r="93" spans="1:23" s="37" customFormat="1" ht="12.75" customHeight="1">
      <c r="A93" s="171"/>
      <c r="B93" s="31"/>
      <c r="C93" s="32"/>
      <c r="D93" s="172"/>
      <c r="E93" s="175" t="s">
        <v>15</v>
      </c>
      <c r="F93" s="34" t="s">
        <v>18</v>
      </c>
      <c r="G93" s="176"/>
      <c r="H93" s="39"/>
      <c r="I93" s="41"/>
      <c r="J93" s="217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5.1</v>
      </c>
      <c r="K93" s="218"/>
      <c r="L93" s="36"/>
      <c r="M93" s="171"/>
      <c r="N93" s="31"/>
      <c r="O93" s="32"/>
      <c r="P93" s="172"/>
      <c r="Q93" s="175" t="s">
        <v>15</v>
      </c>
      <c r="R93" s="34" t="s">
        <v>142</v>
      </c>
      <c r="S93" s="176"/>
      <c r="T93" s="39"/>
      <c r="U93" s="41"/>
      <c r="V93" s="217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15.1</v>
      </c>
      <c r="W93" s="218"/>
    </row>
    <row r="94" spans="1:23" s="37" customFormat="1" ht="12.75" customHeight="1">
      <c r="A94" s="171"/>
      <c r="B94" s="31"/>
      <c r="C94" s="32"/>
      <c r="D94" s="172"/>
      <c r="E94" s="175" t="s">
        <v>16</v>
      </c>
      <c r="F94" s="34" t="s">
        <v>385</v>
      </c>
      <c r="G94" s="35"/>
      <c r="H94" s="39"/>
      <c r="I94" s="219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J94" s="217" t="str">
        <f>IF(J93="","","+")</f>
        <v>+</v>
      </c>
      <c r="K94" s="220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15.1</v>
      </c>
      <c r="L94" s="36"/>
      <c r="M94" s="171"/>
      <c r="N94" s="31"/>
      <c r="O94" s="32"/>
      <c r="P94" s="172"/>
      <c r="Q94" s="175" t="s">
        <v>16</v>
      </c>
      <c r="R94" s="34" t="s">
        <v>309</v>
      </c>
      <c r="S94" s="35"/>
      <c r="T94" s="39"/>
      <c r="U94" s="219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8.1</v>
      </c>
      <c r="V94" s="217" t="str">
        <f>IF(V93="","","+")</f>
        <v>+</v>
      </c>
      <c r="W94" s="220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8.1</v>
      </c>
    </row>
    <row r="95" spans="1:23" s="37" customFormat="1" ht="12.75" customHeight="1">
      <c r="A95" s="171"/>
      <c r="B95" s="31"/>
      <c r="C95" s="32"/>
      <c r="D95" s="172"/>
      <c r="E95" s="173" t="s">
        <v>17</v>
      </c>
      <c r="F95" s="177" t="s">
        <v>202</v>
      </c>
      <c r="G95" s="35"/>
      <c r="H95" s="39"/>
      <c r="I95" s="41"/>
      <c r="J95" s="217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K95" s="218"/>
      <c r="L95" s="36"/>
      <c r="M95" s="171"/>
      <c r="N95" s="31"/>
      <c r="O95" s="32"/>
      <c r="P95" s="172"/>
      <c r="Q95" s="173" t="s">
        <v>17</v>
      </c>
      <c r="R95" s="34" t="s">
        <v>386</v>
      </c>
      <c r="S95" s="35"/>
      <c r="T95" s="39"/>
      <c r="U95" s="41"/>
      <c r="V95" s="217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9.1</v>
      </c>
      <c r="W95" s="218"/>
    </row>
    <row r="96" spans="1:23" s="37" customFormat="1" ht="12.75" customHeight="1">
      <c r="A96" s="178" t="s">
        <v>14</v>
      </c>
      <c r="B96" s="179" t="s">
        <v>249</v>
      </c>
      <c r="C96" s="32"/>
      <c r="D96" s="172"/>
      <c r="F96" s="35"/>
      <c r="G96" s="173" t="s">
        <v>14</v>
      </c>
      <c r="H96" s="181" t="s">
        <v>272</v>
      </c>
      <c r="I96" s="35"/>
      <c r="J96" s="176"/>
      <c r="K96" s="174"/>
      <c r="L96" s="36"/>
      <c r="M96" s="178" t="s">
        <v>14</v>
      </c>
      <c r="N96" s="179" t="s">
        <v>286</v>
      </c>
      <c r="O96" s="32"/>
      <c r="P96" s="172"/>
      <c r="R96" s="35"/>
      <c r="S96" s="173" t="s">
        <v>14</v>
      </c>
      <c r="T96" s="181" t="s">
        <v>294</v>
      </c>
      <c r="U96" s="35"/>
      <c r="V96" s="176"/>
      <c r="W96" s="174"/>
    </row>
    <row r="97" spans="1:23" s="37" customFormat="1" ht="12.75" customHeight="1">
      <c r="A97" s="182" t="s">
        <v>15</v>
      </c>
      <c r="B97" s="179" t="s">
        <v>387</v>
      </c>
      <c r="C97" s="42"/>
      <c r="D97" s="172"/>
      <c r="F97" s="183"/>
      <c r="G97" s="175" t="s">
        <v>15</v>
      </c>
      <c r="H97" s="181" t="s">
        <v>175</v>
      </c>
      <c r="I97" s="35"/>
      <c r="J97" s="176"/>
      <c r="K97" s="174"/>
      <c r="L97" s="36"/>
      <c r="M97" s="182" t="s">
        <v>15</v>
      </c>
      <c r="N97" s="179" t="s">
        <v>388</v>
      </c>
      <c r="O97" s="42"/>
      <c r="P97" s="172"/>
      <c r="R97" s="183"/>
      <c r="S97" s="175" t="s">
        <v>15</v>
      </c>
      <c r="T97" s="181" t="s">
        <v>322</v>
      </c>
      <c r="U97" s="35"/>
      <c r="V97" s="176"/>
      <c r="W97" s="174"/>
    </row>
    <row r="98" spans="1:23" s="37" customFormat="1" ht="12.75" customHeight="1">
      <c r="A98" s="182" t="s">
        <v>16</v>
      </c>
      <c r="B98" s="179" t="s">
        <v>204</v>
      </c>
      <c r="C98" s="32"/>
      <c r="D98" s="172"/>
      <c r="F98" s="183"/>
      <c r="G98" s="175" t="s">
        <v>16</v>
      </c>
      <c r="H98" s="181" t="s">
        <v>133</v>
      </c>
      <c r="I98" s="35"/>
      <c r="J98" s="35"/>
      <c r="K98" s="174"/>
      <c r="L98" s="36"/>
      <c r="M98" s="182" t="s">
        <v>16</v>
      </c>
      <c r="N98" s="179" t="s">
        <v>130</v>
      </c>
      <c r="O98" s="32"/>
      <c r="P98" s="172"/>
      <c r="R98" s="183"/>
      <c r="S98" s="175" t="s">
        <v>16</v>
      </c>
      <c r="T98" s="181" t="s">
        <v>148</v>
      </c>
      <c r="U98" s="35"/>
      <c r="V98" s="35"/>
      <c r="W98" s="174"/>
    </row>
    <row r="99" spans="1:23" s="37" customFormat="1" ht="12.75" customHeight="1">
      <c r="A99" s="178" t="s">
        <v>17</v>
      </c>
      <c r="B99" s="179" t="s">
        <v>246</v>
      </c>
      <c r="C99" s="42"/>
      <c r="D99" s="172"/>
      <c r="F99" s="35"/>
      <c r="G99" s="173" t="s">
        <v>17</v>
      </c>
      <c r="H99" s="181" t="s">
        <v>389</v>
      </c>
      <c r="I99" s="88"/>
      <c r="J99" s="101" t="s">
        <v>106</v>
      </c>
      <c r="K99" s="90"/>
      <c r="L99" s="36"/>
      <c r="M99" s="178" t="s">
        <v>17</v>
      </c>
      <c r="N99" s="179" t="s">
        <v>196</v>
      </c>
      <c r="O99" s="42"/>
      <c r="P99" s="172"/>
      <c r="R99" s="35"/>
      <c r="S99" s="173" t="s">
        <v>17</v>
      </c>
      <c r="T99" s="180" t="s">
        <v>257</v>
      </c>
      <c r="U99" s="88"/>
      <c r="V99" s="101" t="s">
        <v>106</v>
      </c>
      <c r="W99" s="90"/>
    </row>
    <row r="100" spans="1:23" s="37" customFormat="1" ht="12.75" customHeight="1">
      <c r="A100" s="185"/>
      <c r="B100" s="42"/>
      <c r="C100" s="173"/>
      <c r="D100" s="172"/>
      <c r="E100" s="173" t="s">
        <v>14</v>
      </c>
      <c r="F100" s="34" t="s">
        <v>145</v>
      </c>
      <c r="G100" s="35"/>
      <c r="H100" s="186"/>
      <c r="I100" s="105" t="s">
        <v>19</v>
      </c>
      <c r="J100" s="106" t="s">
        <v>390</v>
      </c>
      <c r="K100" s="90"/>
      <c r="L100" s="36"/>
      <c r="M100" s="185"/>
      <c r="N100" s="42"/>
      <c r="O100" s="173"/>
      <c r="P100" s="172"/>
      <c r="Q100" s="173" t="s">
        <v>14</v>
      </c>
      <c r="R100" s="34" t="s">
        <v>276</v>
      </c>
      <c r="S100" s="35"/>
      <c r="T100" s="186"/>
      <c r="U100" s="105" t="s">
        <v>19</v>
      </c>
      <c r="V100" s="106" t="s">
        <v>391</v>
      </c>
      <c r="W100" s="90"/>
    </row>
    <row r="101" spans="1:23" s="37" customFormat="1" ht="12.75" customHeight="1">
      <c r="A101" s="171"/>
      <c r="B101" s="107" t="s">
        <v>21</v>
      </c>
      <c r="C101" s="32"/>
      <c r="D101" s="172"/>
      <c r="E101" s="175" t="s">
        <v>15</v>
      </c>
      <c r="F101" s="34" t="s">
        <v>392</v>
      </c>
      <c r="G101" s="35"/>
      <c r="H101" s="39"/>
      <c r="I101" s="105" t="s">
        <v>22</v>
      </c>
      <c r="J101" s="108" t="s">
        <v>390</v>
      </c>
      <c r="K101" s="90"/>
      <c r="L101" s="36"/>
      <c r="M101" s="171"/>
      <c r="N101" s="107" t="s">
        <v>21</v>
      </c>
      <c r="O101" s="32"/>
      <c r="P101" s="172"/>
      <c r="Q101" s="175" t="s">
        <v>15</v>
      </c>
      <c r="R101" s="34" t="s">
        <v>185</v>
      </c>
      <c r="S101" s="35"/>
      <c r="T101" s="39"/>
      <c r="U101" s="105" t="s">
        <v>22</v>
      </c>
      <c r="V101" s="108" t="s">
        <v>391</v>
      </c>
      <c r="W101" s="90"/>
    </row>
    <row r="102" spans="1:23" s="37" customFormat="1" ht="12.75" customHeight="1">
      <c r="A102" s="171"/>
      <c r="B102" s="107" t="s">
        <v>393</v>
      </c>
      <c r="C102" s="32"/>
      <c r="D102" s="172"/>
      <c r="E102" s="175" t="s">
        <v>16</v>
      </c>
      <c r="F102" s="34" t="s">
        <v>303</v>
      </c>
      <c r="G102" s="176"/>
      <c r="H102" s="39"/>
      <c r="I102" s="105" t="s">
        <v>25</v>
      </c>
      <c r="J102" s="108" t="s">
        <v>394</v>
      </c>
      <c r="K102" s="90"/>
      <c r="L102" s="36"/>
      <c r="M102" s="171"/>
      <c r="N102" s="107" t="s">
        <v>135</v>
      </c>
      <c r="O102" s="32"/>
      <c r="P102" s="172"/>
      <c r="Q102" s="175" t="s">
        <v>16</v>
      </c>
      <c r="R102" s="177" t="s">
        <v>271</v>
      </c>
      <c r="S102" s="176"/>
      <c r="T102" s="39"/>
      <c r="U102" s="105" t="s">
        <v>25</v>
      </c>
      <c r="V102" s="108" t="s">
        <v>395</v>
      </c>
      <c r="W102" s="90"/>
    </row>
    <row r="103" spans="1:23" s="37" customFormat="1" ht="12.75" customHeight="1">
      <c r="A103" s="187"/>
      <c r="B103" s="40"/>
      <c r="C103" s="40"/>
      <c r="D103" s="172"/>
      <c r="E103" s="173" t="s">
        <v>17</v>
      </c>
      <c r="F103" s="179" t="s">
        <v>23</v>
      </c>
      <c r="G103" s="40"/>
      <c r="H103" s="40"/>
      <c r="I103" s="111" t="s">
        <v>26</v>
      </c>
      <c r="J103" s="108" t="s">
        <v>394</v>
      </c>
      <c r="K103" s="112"/>
      <c r="L103" s="43"/>
      <c r="M103" s="187"/>
      <c r="N103" s="40"/>
      <c r="O103" s="40"/>
      <c r="P103" s="172"/>
      <c r="Q103" s="173" t="s">
        <v>17</v>
      </c>
      <c r="R103" s="179" t="s">
        <v>396</v>
      </c>
      <c r="S103" s="40"/>
      <c r="T103" s="40"/>
      <c r="U103" s="111" t="s">
        <v>26</v>
      </c>
      <c r="V103" s="108" t="s">
        <v>395</v>
      </c>
      <c r="W103" s="112"/>
    </row>
    <row r="104" spans="1:23" ht="4.5" customHeight="1">
      <c r="A104" s="188"/>
      <c r="B104" s="189"/>
      <c r="C104" s="190"/>
      <c r="D104" s="191"/>
      <c r="E104" s="192"/>
      <c r="F104" s="193"/>
      <c r="G104" s="194"/>
      <c r="H104" s="194"/>
      <c r="I104" s="190"/>
      <c r="J104" s="189"/>
      <c r="K104" s="195"/>
      <c r="M104" s="188"/>
      <c r="N104" s="189"/>
      <c r="O104" s="190"/>
      <c r="P104" s="191"/>
      <c r="Q104" s="192"/>
      <c r="R104" s="193"/>
      <c r="S104" s="194"/>
      <c r="T104" s="194"/>
      <c r="U104" s="190"/>
      <c r="V104" s="189"/>
      <c r="W104" s="195"/>
    </row>
    <row r="105" spans="1:23" ht="12.75" customHeight="1">
      <c r="A105" s="123"/>
      <c r="B105" s="123" t="s">
        <v>27</v>
      </c>
      <c r="C105" s="124"/>
      <c r="D105" s="125" t="s">
        <v>28</v>
      </c>
      <c r="E105" s="125" t="s">
        <v>29</v>
      </c>
      <c r="F105" s="125" t="s">
        <v>30</v>
      </c>
      <c r="G105" s="126" t="s">
        <v>31</v>
      </c>
      <c r="H105" s="127"/>
      <c r="I105" s="124" t="s">
        <v>32</v>
      </c>
      <c r="J105" s="125" t="s">
        <v>27</v>
      </c>
      <c r="K105" s="123" t="s">
        <v>33</v>
      </c>
      <c r="L105" s="25">
        <v>150</v>
      </c>
      <c r="M105" s="123"/>
      <c r="N105" s="123" t="s">
        <v>27</v>
      </c>
      <c r="O105" s="124"/>
      <c r="P105" s="125" t="s">
        <v>28</v>
      </c>
      <c r="Q105" s="125" t="s">
        <v>29</v>
      </c>
      <c r="R105" s="125" t="s">
        <v>30</v>
      </c>
      <c r="S105" s="126" t="s">
        <v>31</v>
      </c>
      <c r="T105" s="127"/>
      <c r="U105" s="124" t="s">
        <v>32</v>
      </c>
      <c r="V105" s="125" t="s">
        <v>27</v>
      </c>
      <c r="W105" s="123" t="s">
        <v>33</v>
      </c>
    </row>
    <row r="106" spans="1:23" ht="12.75">
      <c r="A106" s="129" t="s">
        <v>33</v>
      </c>
      <c r="B106" s="155" t="s">
        <v>34</v>
      </c>
      <c r="C106" s="156" t="s">
        <v>35</v>
      </c>
      <c r="D106" s="157" t="s">
        <v>36</v>
      </c>
      <c r="E106" s="157" t="s">
        <v>37</v>
      </c>
      <c r="F106" s="157"/>
      <c r="G106" s="132" t="s">
        <v>35</v>
      </c>
      <c r="H106" s="132" t="s">
        <v>32</v>
      </c>
      <c r="I106" s="130"/>
      <c r="J106" s="129" t="s">
        <v>34</v>
      </c>
      <c r="K106" s="129"/>
      <c r="L106" s="25">
        <v>150</v>
      </c>
      <c r="M106" s="129" t="s">
        <v>33</v>
      </c>
      <c r="N106" s="155" t="s">
        <v>34</v>
      </c>
      <c r="O106" s="156" t="s">
        <v>35</v>
      </c>
      <c r="P106" s="157" t="s">
        <v>36</v>
      </c>
      <c r="Q106" s="157" t="s">
        <v>37</v>
      </c>
      <c r="R106" s="157"/>
      <c r="S106" s="132" t="s">
        <v>35</v>
      </c>
      <c r="T106" s="132" t="s">
        <v>32</v>
      </c>
      <c r="U106" s="130"/>
      <c r="V106" s="129" t="s">
        <v>34</v>
      </c>
      <c r="W106" s="129"/>
    </row>
    <row r="107" spans="1:23" ht="16.5" customHeight="1">
      <c r="A107" s="134">
        <v>-0.75</v>
      </c>
      <c r="B107" s="135">
        <v>0</v>
      </c>
      <c r="C107" s="136">
        <v>5</v>
      </c>
      <c r="D107" s="158" t="s">
        <v>176</v>
      </c>
      <c r="E107" s="137" t="s">
        <v>25</v>
      </c>
      <c r="F107" s="138">
        <v>11</v>
      </c>
      <c r="G107" s="139"/>
      <c r="H107" s="139">
        <v>650</v>
      </c>
      <c r="I107" s="140">
        <v>6</v>
      </c>
      <c r="J107" s="141">
        <v>4</v>
      </c>
      <c r="K107" s="142">
        <v>0.75</v>
      </c>
      <c r="L107" s="25"/>
      <c r="M107" s="134">
        <v>-9.25</v>
      </c>
      <c r="N107" s="135">
        <v>0</v>
      </c>
      <c r="O107" s="136">
        <v>3</v>
      </c>
      <c r="P107" s="158" t="s">
        <v>269</v>
      </c>
      <c r="Q107" s="137" t="s">
        <v>25</v>
      </c>
      <c r="R107" s="138">
        <v>9</v>
      </c>
      <c r="S107" s="139"/>
      <c r="T107" s="139">
        <v>730</v>
      </c>
      <c r="U107" s="140">
        <v>6</v>
      </c>
      <c r="V107" s="141">
        <v>4</v>
      </c>
      <c r="W107" s="142">
        <v>9.25</v>
      </c>
    </row>
    <row r="108" spans="1:23" ht="16.5" customHeight="1">
      <c r="A108" s="134">
        <v>0.25</v>
      </c>
      <c r="B108" s="135">
        <v>3</v>
      </c>
      <c r="C108" s="136">
        <v>4</v>
      </c>
      <c r="D108" s="158" t="s">
        <v>207</v>
      </c>
      <c r="E108" s="137" t="s">
        <v>25</v>
      </c>
      <c r="F108" s="138">
        <v>12</v>
      </c>
      <c r="G108" s="139"/>
      <c r="H108" s="139">
        <v>620</v>
      </c>
      <c r="I108" s="140">
        <v>8</v>
      </c>
      <c r="J108" s="141">
        <v>1</v>
      </c>
      <c r="K108" s="142">
        <v>-0.25</v>
      </c>
      <c r="L108" s="25"/>
      <c r="M108" s="134">
        <v>1.5</v>
      </c>
      <c r="N108" s="135">
        <v>2</v>
      </c>
      <c r="O108" s="136">
        <v>5</v>
      </c>
      <c r="P108" s="158" t="s">
        <v>207</v>
      </c>
      <c r="Q108" s="137" t="s">
        <v>19</v>
      </c>
      <c r="R108" s="138">
        <v>10</v>
      </c>
      <c r="S108" s="139"/>
      <c r="T108" s="139">
        <v>100</v>
      </c>
      <c r="U108" s="140">
        <v>2</v>
      </c>
      <c r="V108" s="141">
        <v>2</v>
      </c>
      <c r="W108" s="142">
        <v>-1.5</v>
      </c>
    </row>
    <row r="109" spans="1:23" ht="16.5" customHeight="1">
      <c r="A109" s="134">
        <v>0.25</v>
      </c>
      <c r="B109" s="135">
        <v>3</v>
      </c>
      <c r="C109" s="136">
        <v>2</v>
      </c>
      <c r="D109" s="158" t="s">
        <v>207</v>
      </c>
      <c r="E109" s="137" t="s">
        <v>25</v>
      </c>
      <c r="F109" s="138">
        <v>12</v>
      </c>
      <c r="G109" s="139"/>
      <c r="H109" s="139">
        <v>620</v>
      </c>
      <c r="I109" s="140">
        <v>3</v>
      </c>
      <c r="J109" s="141">
        <v>1</v>
      </c>
      <c r="K109" s="142">
        <v>-0.25</v>
      </c>
      <c r="L109" s="25"/>
      <c r="M109" s="134">
        <v>6.25</v>
      </c>
      <c r="N109" s="135">
        <v>4</v>
      </c>
      <c r="O109" s="136">
        <v>1</v>
      </c>
      <c r="P109" s="158" t="s">
        <v>128</v>
      </c>
      <c r="Q109" s="137" t="s">
        <v>19</v>
      </c>
      <c r="R109" s="138">
        <v>10</v>
      </c>
      <c r="S109" s="139">
        <v>130</v>
      </c>
      <c r="T109" s="139"/>
      <c r="U109" s="140">
        <v>4</v>
      </c>
      <c r="V109" s="141">
        <v>0</v>
      </c>
      <c r="W109" s="142">
        <v>-6.25</v>
      </c>
    </row>
    <row r="110" spans="1:23" s="37" customFormat="1" ht="30" customHeight="1">
      <c r="A110" s="26"/>
      <c r="B110" s="26"/>
      <c r="C110" s="50"/>
      <c r="D110" s="26"/>
      <c r="E110" s="26"/>
      <c r="F110" s="26"/>
      <c r="G110" s="26"/>
      <c r="H110" s="26"/>
      <c r="I110" s="50"/>
      <c r="J110" s="26"/>
      <c r="K110" s="26"/>
      <c r="L110" s="49"/>
      <c r="M110" s="26"/>
      <c r="N110" s="26"/>
      <c r="O110" s="50"/>
      <c r="P110" s="26"/>
      <c r="Q110" s="26"/>
      <c r="R110" s="26"/>
      <c r="S110" s="26"/>
      <c r="T110" s="26"/>
      <c r="U110" s="50"/>
      <c r="V110" s="26"/>
      <c r="W110" s="26"/>
    </row>
    <row r="111" spans="1:23" s="37" customFormat="1" ht="15">
      <c r="A111" s="17"/>
      <c r="B111" s="18" t="s">
        <v>5</v>
      </c>
      <c r="C111" s="19"/>
      <c r="D111" s="18"/>
      <c r="E111" s="20" t="s">
        <v>64</v>
      </c>
      <c r="F111" s="21"/>
      <c r="G111" s="22" t="s">
        <v>7</v>
      </c>
      <c r="H111" s="22"/>
      <c r="I111" s="23" t="s">
        <v>40</v>
      </c>
      <c r="J111" s="23"/>
      <c r="K111" s="24"/>
      <c r="L111" s="25">
        <v>150</v>
      </c>
      <c r="M111" s="17"/>
      <c r="N111" s="18" t="s">
        <v>5</v>
      </c>
      <c r="O111" s="19"/>
      <c r="P111" s="18"/>
      <c r="Q111" s="20" t="s">
        <v>65</v>
      </c>
      <c r="R111" s="21"/>
      <c r="S111" s="22" t="s">
        <v>7</v>
      </c>
      <c r="T111" s="22"/>
      <c r="U111" s="23" t="s">
        <v>42</v>
      </c>
      <c r="V111" s="23"/>
      <c r="W111" s="24"/>
    </row>
    <row r="112" spans="1:23" s="37" customFormat="1" ht="12.75">
      <c r="A112" s="27"/>
      <c r="B112" s="27"/>
      <c r="C112" s="28"/>
      <c r="D112" s="29"/>
      <c r="E112" s="29"/>
      <c r="F112" s="29"/>
      <c r="G112" s="30" t="s">
        <v>11</v>
      </c>
      <c r="H112" s="30"/>
      <c r="I112" s="23" t="s">
        <v>12</v>
      </c>
      <c r="J112" s="23"/>
      <c r="K112" s="24"/>
      <c r="L112" s="25">
        <v>150</v>
      </c>
      <c r="M112" s="27"/>
      <c r="N112" s="27"/>
      <c r="O112" s="28"/>
      <c r="P112" s="29"/>
      <c r="Q112" s="29"/>
      <c r="R112" s="29"/>
      <c r="S112" s="30" t="s">
        <v>11</v>
      </c>
      <c r="T112" s="30"/>
      <c r="U112" s="23" t="s">
        <v>13</v>
      </c>
      <c r="V112" s="23"/>
      <c r="W112" s="24"/>
    </row>
    <row r="113" spans="1:23" s="37" customFormat="1" ht="4.5" customHeight="1">
      <c r="A113" s="163"/>
      <c r="B113" s="164"/>
      <c r="C113" s="165"/>
      <c r="D113" s="166"/>
      <c r="E113" s="167"/>
      <c r="F113" s="168"/>
      <c r="G113" s="169"/>
      <c r="H113" s="169"/>
      <c r="I113" s="165"/>
      <c r="J113" s="164"/>
      <c r="K113" s="170"/>
      <c r="L113" s="25"/>
      <c r="M113" s="163"/>
      <c r="N113" s="164"/>
      <c r="O113" s="165"/>
      <c r="P113" s="166"/>
      <c r="Q113" s="167"/>
      <c r="R113" s="168"/>
      <c r="S113" s="169"/>
      <c r="T113" s="169"/>
      <c r="U113" s="165"/>
      <c r="V113" s="164"/>
      <c r="W113" s="170"/>
    </row>
    <row r="114" spans="1:23" s="37" customFormat="1" ht="12.75" customHeight="1">
      <c r="A114" s="171"/>
      <c r="B114" s="31"/>
      <c r="C114" s="32"/>
      <c r="D114" s="172"/>
      <c r="E114" s="173" t="s">
        <v>14</v>
      </c>
      <c r="F114" s="34" t="s">
        <v>157</v>
      </c>
      <c r="G114" s="35"/>
      <c r="H114" s="39"/>
      <c r="I114" s="39"/>
      <c r="J114" s="216"/>
      <c r="K114" s="174"/>
      <c r="L114" s="36"/>
      <c r="M114" s="171"/>
      <c r="N114" s="31"/>
      <c r="O114" s="32"/>
      <c r="P114" s="172"/>
      <c r="Q114" s="173" t="s">
        <v>14</v>
      </c>
      <c r="R114" s="34" t="s">
        <v>118</v>
      </c>
      <c r="S114" s="35"/>
      <c r="T114" s="39"/>
      <c r="U114" s="39"/>
      <c r="V114" s="216"/>
      <c r="W114" s="174"/>
    </row>
    <row r="115" spans="1:23" s="37" customFormat="1" ht="12.75" customHeight="1">
      <c r="A115" s="171"/>
      <c r="B115" s="31"/>
      <c r="C115" s="32"/>
      <c r="D115" s="172"/>
      <c r="E115" s="175" t="s">
        <v>15</v>
      </c>
      <c r="F115" s="34" t="s">
        <v>157</v>
      </c>
      <c r="G115" s="176"/>
      <c r="H115" s="39"/>
      <c r="I115" s="41"/>
      <c r="J115" s="217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K115" s="218"/>
      <c r="L115" s="36"/>
      <c r="M115" s="171"/>
      <c r="N115" s="31"/>
      <c r="O115" s="32"/>
      <c r="P115" s="172"/>
      <c r="Q115" s="175" t="s">
        <v>15</v>
      </c>
      <c r="R115" s="34" t="s">
        <v>179</v>
      </c>
      <c r="S115" s="176"/>
      <c r="T115" s="39"/>
      <c r="U115" s="41"/>
      <c r="V115" s="217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6.1</v>
      </c>
      <c r="W115" s="218"/>
    </row>
    <row r="116" spans="1:23" s="37" customFormat="1" ht="12.75" customHeight="1">
      <c r="A116" s="171"/>
      <c r="B116" s="31"/>
      <c r="C116" s="32"/>
      <c r="D116" s="172"/>
      <c r="E116" s="175" t="s">
        <v>16</v>
      </c>
      <c r="F116" s="34" t="s">
        <v>397</v>
      </c>
      <c r="G116" s="35"/>
      <c r="H116" s="39"/>
      <c r="I116" s="219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10.1</v>
      </c>
      <c r="J116" s="217" t="str">
        <f>IF(J115="","","+")</f>
        <v>+</v>
      </c>
      <c r="K116" s="220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6.1</v>
      </c>
      <c r="L116" s="36"/>
      <c r="M116" s="171"/>
      <c r="N116" s="31"/>
      <c r="O116" s="32"/>
      <c r="P116" s="172"/>
      <c r="Q116" s="175" t="s">
        <v>16</v>
      </c>
      <c r="R116" s="34" t="s">
        <v>295</v>
      </c>
      <c r="S116" s="35"/>
      <c r="T116" s="39"/>
      <c r="U116" s="219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11.1</v>
      </c>
      <c r="V116" s="217" t="str">
        <f>IF(V115="","","+")</f>
        <v>+</v>
      </c>
      <c r="W116" s="220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12.1</v>
      </c>
    </row>
    <row r="117" spans="1:23" s="37" customFormat="1" ht="12.75" customHeight="1">
      <c r="A117" s="171"/>
      <c r="B117" s="31"/>
      <c r="C117" s="32"/>
      <c r="D117" s="172"/>
      <c r="E117" s="173" t="s">
        <v>17</v>
      </c>
      <c r="F117" s="34" t="s">
        <v>12</v>
      </c>
      <c r="G117" s="35"/>
      <c r="H117" s="39"/>
      <c r="I117" s="41"/>
      <c r="J117" s="217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15.1</v>
      </c>
      <c r="K117" s="218"/>
      <c r="L117" s="36"/>
      <c r="M117" s="171"/>
      <c r="N117" s="31"/>
      <c r="O117" s="32"/>
      <c r="P117" s="172"/>
      <c r="Q117" s="173" t="s">
        <v>17</v>
      </c>
      <c r="R117" s="34" t="s">
        <v>262</v>
      </c>
      <c r="S117" s="35"/>
      <c r="T117" s="39"/>
      <c r="U117" s="41"/>
      <c r="V117" s="217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11.1</v>
      </c>
      <c r="W117" s="218"/>
    </row>
    <row r="118" spans="1:23" s="37" customFormat="1" ht="12.75" customHeight="1">
      <c r="A118" s="178" t="s">
        <v>14</v>
      </c>
      <c r="B118" s="179" t="s">
        <v>45</v>
      </c>
      <c r="C118" s="32"/>
      <c r="D118" s="172"/>
      <c r="F118" s="35"/>
      <c r="G118" s="173" t="s">
        <v>14</v>
      </c>
      <c r="H118" s="181" t="s">
        <v>398</v>
      </c>
      <c r="I118" s="35"/>
      <c r="J118" s="176"/>
      <c r="K118" s="174"/>
      <c r="L118" s="36"/>
      <c r="M118" s="178" t="s">
        <v>14</v>
      </c>
      <c r="N118" s="179" t="s">
        <v>399</v>
      </c>
      <c r="O118" s="32"/>
      <c r="P118" s="172"/>
      <c r="R118" s="35"/>
      <c r="S118" s="173" t="s">
        <v>14</v>
      </c>
      <c r="T118" s="181" t="s">
        <v>132</v>
      </c>
      <c r="U118" s="35"/>
      <c r="V118" s="176"/>
      <c r="W118" s="174"/>
    </row>
    <row r="119" spans="1:23" s="37" customFormat="1" ht="12.75" customHeight="1">
      <c r="A119" s="182" t="s">
        <v>15</v>
      </c>
      <c r="B119" s="179" t="s">
        <v>308</v>
      </c>
      <c r="C119" s="42"/>
      <c r="D119" s="172"/>
      <c r="F119" s="183"/>
      <c r="G119" s="175" t="s">
        <v>15</v>
      </c>
      <c r="H119" s="181" t="s">
        <v>63</v>
      </c>
      <c r="I119" s="35"/>
      <c r="J119" s="176"/>
      <c r="K119" s="174"/>
      <c r="L119" s="36"/>
      <c r="M119" s="182" t="s">
        <v>15</v>
      </c>
      <c r="N119" s="179" t="s">
        <v>75</v>
      </c>
      <c r="O119" s="42"/>
      <c r="P119" s="172"/>
      <c r="R119" s="183"/>
      <c r="S119" s="175" t="s">
        <v>15</v>
      </c>
      <c r="T119" s="181" t="s">
        <v>400</v>
      </c>
      <c r="U119" s="35"/>
      <c r="V119" s="176"/>
      <c r="W119" s="174"/>
    </row>
    <row r="120" spans="1:23" s="37" customFormat="1" ht="12.75" customHeight="1">
      <c r="A120" s="182" t="s">
        <v>16</v>
      </c>
      <c r="B120" s="179" t="s">
        <v>105</v>
      </c>
      <c r="C120" s="32"/>
      <c r="D120" s="172"/>
      <c r="F120" s="183"/>
      <c r="G120" s="175" t="s">
        <v>16</v>
      </c>
      <c r="H120" s="180" t="s">
        <v>174</v>
      </c>
      <c r="I120" s="35"/>
      <c r="J120" s="35"/>
      <c r="K120" s="174"/>
      <c r="L120" s="36"/>
      <c r="M120" s="182" t="s">
        <v>16</v>
      </c>
      <c r="N120" s="179" t="s">
        <v>277</v>
      </c>
      <c r="O120" s="32"/>
      <c r="P120" s="172"/>
      <c r="R120" s="183"/>
      <c r="S120" s="175" t="s">
        <v>16</v>
      </c>
      <c r="T120" s="181" t="s">
        <v>112</v>
      </c>
      <c r="U120" s="35"/>
      <c r="V120" s="35"/>
      <c r="W120" s="174"/>
    </row>
    <row r="121" spans="1:23" s="37" customFormat="1" ht="12.75" customHeight="1">
      <c r="A121" s="178" t="s">
        <v>17</v>
      </c>
      <c r="B121" s="179" t="s">
        <v>401</v>
      </c>
      <c r="C121" s="42"/>
      <c r="D121" s="172"/>
      <c r="F121" s="35"/>
      <c r="G121" s="173" t="s">
        <v>17</v>
      </c>
      <c r="H121" s="181" t="s">
        <v>110</v>
      </c>
      <c r="I121" s="88"/>
      <c r="J121" s="101" t="s">
        <v>106</v>
      </c>
      <c r="K121" s="90"/>
      <c r="L121" s="36"/>
      <c r="M121" s="178" t="s">
        <v>17</v>
      </c>
      <c r="N121" s="179" t="s">
        <v>66</v>
      </c>
      <c r="O121" s="42"/>
      <c r="P121" s="172"/>
      <c r="R121" s="35"/>
      <c r="S121" s="173" t="s">
        <v>17</v>
      </c>
      <c r="T121" s="181" t="s">
        <v>103</v>
      </c>
      <c r="U121" s="88"/>
      <c r="V121" s="101" t="s">
        <v>106</v>
      </c>
      <c r="W121" s="90"/>
    </row>
    <row r="122" spans="1:23" s="37" customFormat="1" ht="12.75" customHeight="1">
      <c r="A122" s="185"/>
      <c r="B122" s="42"/>
      <c r="C122" s="173"/>
      <c r="D122" s="172"/>
      <c r="E122" s="173" t="s">
        <v>14</v>
      </c>
      <c r="F122" s="34" t="s">
        <v>116</v>
      </c>
      <c r="G122" s="35"/>
      <c r="H122" s="186"/>
      <c r="I122" s="105" t="s">
        <v>19</v>
      </c>
      <c r="J122" s="106" t="s">
        <v>402</v>
      </c>
      <c r="K122" s="90"/>
      <c r="L122" s="36"/>
      <c r="M122" s="185"/>
      <c r="N122" s="42"/>
      <c r="O122" s="173"/>
      <c r="P122" s="172"/>
      <c r="Q122" s="173" t="s">
        <v>14</v>
      </c>
      <c r="R122" s="34" t="s">
        <v>279</v>
      </c>
      <c r="S122" s="35"/>
      <c r="T122" s="186"/>
      <c r="U122" s="105" t="s">
        <v>19</v>
      </c>
      <c r="V122" s="106" t="s">
        <v>403</v>
      </c>
      <c r="W122" s="90"/>
    </row>
    <row r="123" spans="1:23" s="37" customFormat="1" ht="12.75" customHeight="1">
      <c r="A123" s="171"/>
      <c r="B123" s="107" t="s">
        <v>21</v>
      </c>
      <c r="C123" s="32"/>
      <c r="D123" s="172"/>
      <c r="E123" s="175" t="s">
        <v>15</v>
      </c>
      <c r="F123" s="34" t="s">
        <v>186</v>
      </c>
      <c r="G123" s="35"/>
      <c r="H123" s="39"/>
      <c r="I123" s="105" t="s">
        <v>22</v>
      </c>
      <c r="J123" s="108" t="s">
        <v>402</v>
      </c>
      <c r="K123" s="90"/>
      <c r="L123" s="36"/>
      <c r="M123" s="171"/>
      <c r="N123" s="107" t="s">
        <v>21</v>
      </c>
      <c r="O123" s="32"/>
      <c r="P123" s="172"/>
      <c r="Q123" s="175" t="s">
        <v>15</v>
      </c>
      <c r="R123" s="177" t="s">
        <v>169</v>
      </c>
      <c r="S123" s="35"/>
      <c r="T123" s="39"/>
      <c r="U123" s="105" t="s">
        <v>22</v>
      </c>
      <c r="V123" s="108" t="s">
        <v>404</v>
      </c>
      <c r="W123" s="90"/>
    </row>
    <row r="124" spans="1:23" s="37" customFormat="1" ht="12.75" customHeight="1">
      <c r="A124" s="171"/>
      <c r="B124" s="107" t="s">
        <v>405</v>
      </c>
      <c r="C124" s="32"/>
      <c r="D124" s="172"/>
      <c r="E124" s="175" t="s">
        <v>16</v>
      </c>
      <c r="F124" s="34" t="s">
        <v>225</v>
      </c>
      <c r="G124" s="176"/>
      <c r="H124" s="39"/>
      <c r="I124" s="105" t="s">
        <v>25</v>
      </c>
      <c r="J124" s="108" t="s">
        <v>406</v>
      </c>
      <c r="K124" s="90"/>
      <c r="L124" s="36"/>
      <c r="M124" s="171"/>
      <c r="N124" s="107" t="s">
        <v>407</v>
      </c>
      <c r="O124" s="32"/>
      <c r="P124" s="172"/>
      <c r="Q124" s="175" t="s">
        <v>16</v>
      </c>
      <c r="R124" s="34" t="s">
        <v>259</v>
      </c>
      <c r="S124" s="176"/>
      <c r="T124" s="39"/>
      <c r="U124" s="105" t="s">
        <v>25</v>
      </c>
      <c r="V124" s="108" t="s">
        <v>408</v>
      </c>
      <c r="W124" s="90"/>
    </row>
    <row r="125" spans="1:23" s="37" customFormat="1" ht="12.75" customHeight="1">
      <c r="A125" s="187"/>
      <c r="B125" s="40"/>
      <c r="C125" s="40"/>
      <c r="D125" s="172"/>
      <c r="E125" s="173" t="s">
        <v>17</v>
      </c>
      <c r="F125" s="179" t="s">
        <v>206</v>
      </c>
      <c r="G125" s="40"/>
      <c r="H125" s="40"/>
      <c r="I125" s="111" t="s">
        <v>26</v>
      </c>
      <c r="J125" s="108" t="s">
        <v>409</v>
      </c>
      <c r="K125" s="112"/>
      <c r="L125" s="43"/>
      <c r="M125" s="187"/>
      <c r="N125" s="40"/>
      <c r="O125" s="40"/>
      <c r="P125" s="172"/>
      <c r="Q125" s="173" t="s">
        <v>17</v>
      </c>
      <c r="R125" s="179" t="s">
        <v>124</v>
      </c>
      <c r="S125" s="40"/>
      <c r="T125" s="40"/>
      <c r="U125" s="111" t="s">
        <v>26</v>
      </c>
      <c r="V125" s="108" t="s">
        <v>410</v>
      </c>
      <c r="W125" s="112"/>
    </row>
    <row r="126" spans="1:23" ht="4.5" customHeight="1">
      <c r="A126" s="188"/>
      <c r="B126" s="189"/>
      <c r="C126" s="190"/>
      <c r="D126" s="191"/>
      <c r="E126" s="192"/>
      <c r="F126" s="193"/>
      <c r="G126" s="194"/>
      <c r="H126" s="194"/>
      <c r="I126" s="190"/>
      <c r="J126" s="189"/>
      <c r="K126" s="195"/>
      <c r="M126" s="188"/>
      <c r="N126" s="189"/>
      <c r="O126" s="190"/>
      <c r="P126" s="191"/>
      <c r="Q126" s="192"/>
      <c r="R126" s="193"/>
      <c r="S126" s="194"/>
      <c r="T126" s="194"/>
      <c r="U126" s="190"/>
      <c r="V126" s="189"/>
      <c r="W126" s="195"/>
    </row>
    <row r="127" spans="1:23" ht="12.75" customHeight="1">
      <c r="A127" s="123"/>
      <c r="B127" s="123" t="s">
        <v>27</v>
      </c>
      <c r="C127" s="124"/>
      <c r="D127" s="125" t="s">
        <v>28</v>
      </c>
      <c r="E127" s="125" t="s">
        <v>29</v>
      </c>
      <c r="F127" s="125" t="s">
        <v>30</v>
      </c>
      <c r="G127" s="126" t="s">
        <v>31</v>
      </c>
      <c r="H127" s="127"/>
      <c r="I127" s="124" t="s">
        <v>32</v>
      </c>
      <c r="J127" s="125" t="s">
        <v>27</v>
      </c>
      <c r="K127" s="123" t="s">
        <v>33</v>
      </c>
      <c r="L127" s="25">
        <v>150</v>
      </c>
      <c r="M127" s="123"/>
      <c r="N127" s="123" t="s">
        <v>27</v>
      </c>
      <c r="O127" s="124"/>
      <c r="P127" s="125" t="s">
        <v>28</v>
      </c>
      <c r="Q127" s="125" t="s">
        <v>29</v>
      </c>
      <c r="R127" s="125" t="s">
        <v>30</v>
      </c>
      <c r="S127" s="126" t="s">
        <v>31</v>
      </c>
      <c r="T127" s="127"/>
      <c r="U127" s="124" t="s">
        <v>32</v>
      </c>
      <c r="V127" s="125" t="s">
        <v>27</v>
      </c>
      <c r="W127" s="123" t="s">
        <v>33</v>
      </c>
    </row>
    <row r="128" spans="1:23" ht="12.75">
      <c r="A128" s="129" t="s">
        <v>33</v>
      </c>
      <c r="B128" s="155" t="s">
        <v>34</v>
      </c>
      <c r="C128" s="156" t="s">
        <v>35</v>
      </c>
      <c r="D128" s="157" t="s">
        <v>36</v>
      </c>
      <c r="E128" s="157" t="s">
        <v>37</v>
      </c>
      <c r="F128" s="157"/>
      <c r="G128" s="132" t="s">
        <v>35</v>
      </c>
      <c r="H128" s="132" t="s">
        <v>32</v>
      </c>
      <c r="I128" s="130"/>
      <c r="J128" s="129" t="s">
        <v>34</v>
      </c>
      <c r="K128" s="129"/>
      <c r="L128" s="25">
        <v>150</v>
      </c>
      <c r="M128" s="129" t="s">
        <v>33</v>
      </c>
      <c r="N128" s="155" t="s">
        <v>34</v>
      </c>
      <c r="O128" s="156" t="s">
        <v>35</v>
      </c>
      <c r="P128" s="157" t="s">
        <v>36</v>
      </c>
      <c r="Q128" s="157" t="s">
        <v>37</v>
      </c>
      <c r="R128" s="157"/>
      <c r="S128" s="132" t="s">
        <v>35</v>
      </c>
      <c r="T128" s="132" t="s">
        <v>32</v>
      </c>
      <c r="U128" s="130"/>
      <c r="V128" s="129" t="s">
        <v>34</v>
      </c>
      <c r="W128" s="129"/>
    </row>
    <row r="129" spans="1:23" ht="16.5" customHeight="1">
      <c r="A129" s="134">
        <v>11</v>
      </c>
      <c r="B129" s="135">
        <v>4</v>
      </c>
      <c r="C129" s="136">
        <v>3</v>
      </c>
      <c r="D129" s="158" t="s">
        <v>241</v>
      </c>
      <c r="E129" s="137" t="s">
        <v>25</v>
      </c>
      <c r="F129" s="138">
        <v>4</v>
      </c>
      <c r="G129" s="139">
        <v>1400</v>
      </c>
      <c r="H129" s="139"/>
      <c r="I129" s="140">
        <v>6</v>
      </c>
      <c r="J129" s="141">
        <v>0</v>
      </c>
      <c r="K129" s="142">
        <v>-11</v>
      </c>
      <c r="L129" s="25"/>
      <c r="M129" s="134">
        <v>2.5</v>
      </c>
      <c r="N129" s="135">
        <v>3</v>
      </c>
      <c r="O129" s="136">
        <v>3</v>
      </c>
      <c r="P129" s="159" t="s">
        <v>38</v>
      </c>
      <c r="Q129" s="137" t="s">
        <v>25</v>
      </c>
      <c r="R129" s="138">
        <v>8</v>
      </c>
      <c r="S129" s="139">
        <v>50</v>
      </c>
      <c r="T129" s="139"/>
      <c r="U129" s="140">
        <v>6</v>
      </c>
      <c r="V129" s="141">
        <v>1</v>
      </c>
      <c r="W129" s="142">
        <v>-2.5</v>
      </c>
    </row>
    <row r="130" spans="1:23" ht="16.5" customHeight="1">
      <c r="A130" s="134">
        <v>-1.5</v>
      </c>
      <c r="B130" s="135">
        <v>2</v>
      </c>
      <c r="C130" s="136">
        <v>5</v>
      </c>
      <c r="D130" s="158" t="s">
        <v>136</v>
      </c>
      <c r="E130" s="137" t="s">
        <v>22</v>
      </c>
      <c r="F130" s="138">
        <v>10</v>
      </c>
      <c r="G130" s="139">
        <v>420</v>
      </c>
      <c r="H130" s="139"/>
      <c r="I130" s="140">
        <v>2</v>
      </c>
      <c r="J130" s="141">
        <v>2</v>
      </c>
      <c r="K130" s="142">
        <v>1.5</v>
      </c>
      <c r="L130" s="25"/>
      <c r="M130" s="134">
        <v>2.5</v>
      </c>
      <c r="N130" s="135">
        <v>3</v>
      </c>
      <c r="O130" s="136">
        <v>5</v>
      </c>
      <c r="P130" s="158" t="s">
        <v>137</v>
      </c>
      <c r="Q130" s="137" t="s">
        <v>25</v>
      </c>
      <c r="R130" s="138">
        <v>8</v>
      </c>
      <c r="S130" s="139">
        <v>50</v>
      </c>
      <c r="T130" s="139"/>
      <c r="U130" s="140">
        <v>2</v>
      </c>
      <c r="V130" s="141">
        <v>1</v>
      </c>
      <c r="W130" s="142">
        <v>-2.5</v>
      </c>
    </row>
    <row r="131" spans="1:23" ht="16.5" customHeight="1">
      <c r="A131" s="134">
        <v>-8</v>
      </c>
      <c r="B131" s="135">
        <v>0</v>
      </c>
      <c r="C131" s="136">
        <v>1</v>
      </c>
      <c r="D131" s="158" t="s">
        <v>193</v>
      </c>
      <c r="E131" s="137" t="s">
        <v>26</v>
      </c>
      <c r="F131" s="138">
        <v>10</v>
      </c>
      <c r="G131" s="139">
        <v>100</v>
      </c>
      <c r="H131" s="139"/>
      <c r="I131" s="140">
        <v>4</v>
      </c>
      <c r="J131" s="141">
        <v>4</v>
      </c>
      <c r="K131" s="142">
        <v>8</v>
      </c>
      <c r="L131" s="25"/>
      <c r="M131" s="134">
        <v>-7.5</v>
      </c>
      <c r="N131" s="135">
        <v>0</v>
      </c>
      <c r="O131" s="136">
        <v>1</v>
      </c>
      <c r="P131" s="159" t="s">
        <v>38</v>
      </c>
      <c r="Q131" s="137" t="s">
        <v>25</v>
      </c>
      <c r="R131" s="138">
        <v>9</v>
      </c>
      <c r="S131" s="139"/>
      <c r="T131" s="139">
        <v>400</v>
      </c>
      <c r="U131" s="140">
        <v>4</v>
      </c>
      <c r="V131" s="141">
        <v>4</v>
      </c>
      <c r="W131" s="142">
        <v>7.5</v>
      </c>
    </row>
    <row r="132" spans="1:23" s="37" customFormat="1" ht="9.75" customHeight="1">
      <c r="A132" s="26"/>
      <c r="B132" s="26"/>
      <c r="C132" s="50"/>
      <c r="D132" s="26"/>
      <c r="E132" s="26"/>
      <c r="F132" s="26"/>
      <c r="G132" s="26"/>
      <c r="H132" s="26"/>
      <c r="I132" s="50"/>
      <c r="J132" s="26"/>
      <c r="K132" s="26"/>
      <c r="L132" s="49"/>
      <c r="M132" s="26"/>
      <c r="N132" s="26"/>
      <c r="O132" s="50"/>
      <c r="P132" s="26"/>
      <c r="Q132" s="26"/>
      <c r="R132" s="26"/>
      <c r="S132" s="26"/>
      <c r="T132" s="26"/>
      <c r="U132" s="50"/>
      <c r="V132" s="26"/>
      <c r="W132" s="26"/>
    </row>
    <row r="133" spans="1:23" s="37" customFormat="1" ht="15">
      <c r="A133" s="17"/>
      <c r="B133" s="18" t="s">
        <v>5</v>
      </c>
      <c r="C133" s="19"/>
      <c r="D133" s="18"/>
      <c r="E133" s="20" t="s">
        <v>67</v>
      </c>
      <c r="F133" s="21"/>
      <c r="G133" s="22" t="s">
        <v>7</v>
      </c>
      <c r="H133" s="22"/>
      <c r="I133" s="23" t="s">
        <v>8</v>
      </c>
      <c r="J133" s="23"/>
      <c r="K133" s="24"/>
      <c r="L133" s="25">
        <v>150</v>
      </c>
      <c r="M133" s="17"/>
      <c r="N133" s="18" t="s">
        <v>5</v>
      </c>
      <c r="O133" s="19"/>
      <c r="P133" s="18"/>
      <c r="Q133" s="20" t="s">
        <v>68</v>
      </c>
      <c r="R133" s="21"/>
      <c r="S133" s="22" t="s">
        <v>7</v>
      </c>
      <c r="T133" s="22"/>
      <c r="U133" s="23" t="s">
        <v>10</v>
      </c>
      <c r="V133" s="23"/>
      <c r="W133" s="24"/>
    </row>
    <row r="134" spans="1:23" s="37" customFormat="1" ht="12.75">
      <c r="A134" s="27"/>
      <c r="B134" s="27"/>
      <c r="C134" s="28"/>
      <c r="D134" s="29"/>
      <c r="E134" s="29"/>
      <c r="F134" s="29"/>
      <c r="G134" s="30" t="s">
        <v>11</v>
      </c>
      <c r="H134" s="30"/>
      <c r="I134" s="23" t="s">
        <v>44</v>
      </c>
      <c r="J134" s="23"/>
      <c r="K134" s="24"/>
      <c r="L134" s="25">
        <v>150</v>
      </c>
      <c r="M134" s="27"/>
      <c r="N134" s="27"/>
      <c r="O134" s="28"/>
      <c r="P134" s="29"/>
      <c r="Q134" s="29"/>
      <c r="R134" s="29"/>
      <c r="S134" s="30" t="s">
        <v>11</v>
      </c>
      <c r="T134" s="30"/>
      <c r="U134" s="23" t="s">
        <v>12</v>
      </c>
      <c r="V134" s="23"/>
      <c r="W134" s="24"/>
    </row>
    <row r="135" spans="1:23" s="37" customFormat="1" ht="4.5" customHeight="1">
      <c r="A135" s="163"/>
      <c r="B135" s="164"/>
      <c r="C135" s="165"/>
      <c r="D135" s="166"/>
      <c r="E135" s="167"/>
      <c r="F135" s="168"/>
      <c r="G135" s="169"/>
      <c r="H135" s="169"/>
      <c r="I135" s="165"/>
      <c r="J135" s="164"/>
      <c r="K135" s="170"/>
      <c r="L135" s="25"/>
      <c r="M135" s="163"/>
      <c r="N135" s="164"/>
      <c r="O135" s="165"/>
      <c r="P135" s="166"/>
      <c r="Q135" s="167"/>
      <c r="R135" s="168"/>
      <c r="S135" s="169"/>
      <c r="T135" s="169"/>
      <c r="U135" s="165"/>
      <c r="V135" s="164"/>
      <c r="W135" s="170"/>
    </row>
    <row r="136" spans="1:23" s="37" customFormat="1" ht="12.75" customHeight="1">
      <c r="A136" s="171"/>
      <c r="B136" s="31"/>
      <c r="C136" s="32"/>
      <c r="D136" s="172"/>
      <c r="E136" s="173" t="s">
        <v>14</v>
      </c>
      <c r="F136" s="34" t="s">
        <v>411</v>
      </c>
      <c r="G136" s="35"/>
      <c r="H136" s="39"/>
      <c r="I136" s="39"/>
      <c r="J136" s="216"/>
      <c r="K136" s="174"/>
      <c r="L136" s="36"/>
      <c r="M136" s="171"/>
      <c r="N136" s="31"/>
      <c r="O136" s="32"/>
      <c r="P136" s="172"/>
      <c r="Q136" s="173" t="s">
        <v>14</v>
      </c>
      <c r="R136" s="34" t="s">
        <v>146</v>
      </c>
      <c r="S136" s="35"/>
      <c r="T136" s="39"/>
      <c r="U136" s="39"/>
      <c r="V136" s="216"/>
      <c r="W136" s="174"/>
    </row>
    <row r="137" spans="1:23" s="37" customFormat="1" ht="12.75" customHeight="1">
      <c r="A137" s="171"/>
      <c r="B137" s="31"/>
      <c r="C137" s="32"/>
      <c r="D137" s="172"/>
      <c r="E137" s="175" t="s">
        <v>15</v>
      </c>
      <c r="F137" s="34" t="s">
        <v>217</v>
      </c>
      <c r="G137" s="176"/>
      <c r="H137" s="39"/>
      <c r="I137" s="41"/>
      <c r="J137" s="217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23.1</v>
      </c>
      <c r="K137" s="218"/>
      <c r="L137" s="36"/>
      <c r="M137" s="171"/>
      <c r="N137" s="31"/>
      <c r="O137" s="32"/>
      <c r="P137" s="172"/>
      <c r="Q137" s="175" t="s">
        <v>15</v>
      </c>
      <c r="R137" s="34" t="s">
        <v>173</v>
      </c>
      <c r="S137" s="176"/>
      <c r="T137" s="39"/>
      <c r="U137" s="41"/>
      <c r="V137" s="217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8.1</v>
      </c>
      <c r="W137" s="218"/>
    </row>
    <row r="138" spans="1:23" s="37" customFormat="1" ht="12.75" customHeight="1">
      <c r="A138" s="171"/>
      <c r="B138" s="31"/>
      <c r="C138" s="32"/>
      <c r="D138" s="172"/>
      <c r="E138" s="175" t="s">
        <v>16</v>
      </c>
      <c r="F138" s="34" t="s">
        <v>412</v>
      </c>
      <c r="G138" s="35"/>
      <c r="H138" s="39"/>
      <c r="I138" s="219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7.1</v>
      </c>
      <c r="J138" s="217" t="str">
        <f>IF(J137="","","+")</f>
        <v>+</v>
      </c>
      <c r="K138" s="220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2.1</v>
      </c>
      <c r="L138" s="36"/>
      <c r="M138" s="171"/>
      <c r="N138" s="31"/>
      <c r="O138" s="32"/>
      <c r="P138" s="172"/>
      <c r="Q138" s="175" t="s">
        <v>16</v>
      </c>
      <c r="R138" s="34" t="s">
        <v>20</v>
      </c>
      <c r="S138" s="35"/>
      <c r="T138" s="39"/>
      <c r="U138" s="219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6.1</v>
      </c>
      <c r="V138" s="217" t="str">
        <f>IF(V137="","","+")</f>
        <v>+</v>
      </c>
      <c r="W138" s="220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18.1</v>
      </c>
    </row>
    <row r="139" spans="1:23" s="37" customFormat="1" ht="12.75" customHeight="1">
      <c r="A139" s="171"/>
      <c r="B139" s="31"/>
      <c r="C139" s="32"/>
      <c r="D139" s="172"/>
      <c r="E139" s="173" t="s">
        <v>17</v>
      </c>
      <c r="F139" s="34" t="s">
        <v>413</v>
      </c>
      <c r="G139" s="35"/>
      <c r="H139" s="39"/>
      <c r="I139" s="41"/>
      <c r="J139" s="217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8.1</v>
      </c>
      <c r="K139" s="218"/>
      <c r="L139" s="36"/>
      <c r="M139" s="171"/>
      <c r="N139" s="31"/>
      <c r="O139" s="32"/>
      <c r="P139" s="172"/>
      <c r="Q139" s="173" t="s">
        <v>17</v>
      </c>
      <c r="R139" s="34" t="s">
        <v>210</v>
      </c>
      <c r="S139" s="35"/>
      <c r="T139" s="39"/>
      <c r="U139" s="41"/>
      <c r="V139" s="217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8.1</v>
      </c>
      <c r="W139" s="218"/>
    </row>
    <row r="140" spans="1:23" s="37" customFormat="1" ht="12.75" customHeight="1">
      <c r="A140" s="178" t="s">
        <v>14</v>
      </c>
      <c r="B140" s="179" t="s">
        <v>287</v>
      </c>
      <c r="C140" s="32"/>
      <c r="D140" s="172"/>
      <c r="F140" s="35"/>
      <c r="G140" s="173" t="s">
        <v>14</v>
      </c>
      <c r="H140" s="181" t="s">
        <v>218</v>
      </c>
      <c r="I140" s="35"/>
      <c r="J140" s="176"/>
      <c r="K140" s="174"/>
      <c r="L140" s="36"/>
      <c r="M140" s="178" t="s">
        <v>14</v>
      </c>
      <c r="N140" s="184" t="s">
        <v>261</v>
      </c>
      <c r="O140" s="32"/>
      <c r="P140" s="172"/>
      <c r="R140" s="35"/>
      <c r="S140" s="173" t="s">
        <v>14</v>
      </c>
      <c r="T140" s="181" t="s">
        <v>211</v>
      </c>
      <c r="U140" s="35"/>
      <c r="V140" s="176"/>
      <c r="W140" s="174"/>
    </row>
    <row r="141" spans="1:23" s="37" customFormat="1" ht="12.75" customHeight="1">
      <c r="A141" s="182" t="s">
        <v>15</v>
      </c>
      <c r="B141" s="179" t="s">
        <v>59</v>
      </c>
      <c r="C141" s="42"/>
      <c r="D141" s="172"/>
      <c r="F141" s="183"/>
      <c r="G141" s="175" t="s">
        <v>15</v>
      </c>
      <c r="H141" s="181" t="s">
        <v>414</v>
      </c>
      <c r="I141" s="35"/>
      <c r="J141" s="176"/>
      <c r="K141" s="174"/>
      <c r="L141" s="36"/>
      <c r="M141" s="182" t="s">
        <v>15</v>
      </c>
      <c r="N141" s="179" t="s">
        <v>415</v>
      </c>
      <c r="O141" s="42"/>
      <c r="P141" s="172"/>
      <c r="R141" s="183"/>
      <c r="S141" s="175" t="s">
        <v>15</v>
      </c>
      <c r="T141" s="181" t="s">
        <v>195</v>
      </c>
      <c r="U141" s="35"/>
      <c r="V141" s="176"/>
      <c r="W141" s="174"/>
    </row>
    <row r="142" spans="1:23" s="37" customFormat="1" ht="12.75" customHeight="1">
      <c r="A142" s="182" t="s">
        <v>16</v>
      </c>
      <c r="B142" s="179" t="s">
        <v>46</v>
      </c>
      <c r="C142" s="32"/>
      <c r="D142" s="172"/>
      <c r="F142" s="183"/>
      <c r="G142" s="175" t="s">
        <v>16</v>
      </c>
      <c r="H142" s="181" t="s">
        <v>147</v>
      </c>
      <c r="I142" s="35"/>
      <c r="J142" s="35"/>
      <c r="K142" s="174"/>
      <c r="L142" s="36"/>
      <c r="M142" s="182" t="s">
        <v>16</v>
      </c>
      <c r="N142" s="179" t="s">
        <v>23</v>
      </c>
      <c r="O142" s="32"/>
      <c r="P142" s="172"/>
      <c r="R142" s="183"/>
      <c r="S142" s="175" t="s">
        <v>16</v>
      </c>
      <c r="T142" s="181" t="s">
        <v>416</v>
      </c>
      <c r="U142" s="35"/>
      <c r="V142" s="35"/>
      <c r="W142" s="174"/>
    </row>
    <row r="143" spans="1:23" s="37" customFormat="1" ht="12.75" customHeight="1">
      <c r="A143" s="178" t="s">
        <v>17</v>
      </c>
      <c r="B143" s="179" t="s">
        <v>417</v>
      </c>
      <c r="C143" s="42"/>
      <c r="D143" s="172"/>
      <c r="F143" s="35"/>
      <c r="G143" s="173" t="s">
        <v>17</v>
      </c>
      <c r="H143" s="181" t="s">
        <v>141</v>
      </c>
      <c r="I143" s="88"/>
      <c r="J143" s="101" t="s">
        <v>106</v>
      </c>
      <c r="K143" s="90"/>
      <c r="L143" s="36"/>
      <c r="M143" s="178" t="s">
        <v>17</v>
      </c>
      <c r="N143" s="179" t="s">
        <v>171</v>
      </c>
      <c r="O143" s="42"/>
      <c r="P143" s="172"/>
      <c r="R143" s="35"/>
      <c r="S143" s="173" t="s">
        <v>17</v>
      </c>
      <c r="T143" s="181" t="s">
        <v>185</v>
      </c>
      <c r="U143" s="88"/>
      <c r="V143" s="101" t="s">
        <v>106</v>
      </c>
      <c r="W143" s="90"/>
    </row>
    <row r="144" spans="1:23" s="37" customFormat="1" ht="12.75" customHeight="1">
      <c r="A144" s="185"/>
      <c r="B144" s="42"/>
      <c r="C144" s="173"/>
      <c r="D144" s="172"/>
      <c r="E144" s="173" t="s">
        <v>14</v>
      </c>
      <c r="F144" s="34" t="s">
        <v>300</v>
      </c>
      <c r="G144" s="35"/>
      <c r="H144" s="186"/>
      <c r="I144" s="105" t="s">
        <v>19</v>
      </c>
      <c r="J144" s="106" t="s">
        <v>418</v>
      </c>
      <c r="K144" s="90"/>
      <c r="L144" s="36"/>
      <c r="M144" s="185"/>
      <c r="N144" s="42"/>
      <c r="O144" s="173"/>
      <c r="P144" s="172"/>
      <c r="Q144" s="173" t="s">
        <v>14</v>
      </c>
      <c r="R144" s="34" t="s">
        <v>159</v>
      </c>
      <c r="S144" s="35"/>
      <c r="T144" s="186"/>
      <c r="U144" s="105" t="s">
        <v>19</v>
      </c>
      <c r="V144" s="106" t="s">
        <v>419</v>
      </c>
      <c r="W144" s="90"/>
    </row>
    <row r="145" spans="1:23" s="37" customFormat="1" ht="12.75" customHeight="1">
      <c r="A145" s="171"/>
      <c r="B145" s="107" t="s">
        <v>21</v>
      </c>
      <c r="C145" s="32"/>
      <c r="D145" s="172"/>
      <c r="E145" s="175" t="s">
        <v>15</v>
      </c>
      <c r="F145" s="34" t="s">
        <v>166</v>
      </c>
      <c r="G145" s="35"/>
      <c r="H145" s="39"/>
      <c r="I145" s="105" t="s">
        <v>22</v>
      </c>
      <c r="J145" s="108" t="s">
        <v>418</v>
      </c>
      <c r="K145" s="90"/>
      <c r="L145" s="36"/>
      <c r="M145" s="171"/>
      <c r="N145" s="107" t="s">
        <v>21</v>
      </c>
      <c r="O145" s="32"/>
      <c r="P145" s="172"/>
      <c r="Q145" s="175" t="s">
        <v>15</v>
      </c>
      <c r="R145" s="34" t="s">
        <v>139</v>
      </c>
      <c r="S145" s="35"/>
      <c r="T145" s="39"/>
      <c r="U145" s="105" t="s">
        <v>22</v>
      </c>
      <c r="V145" s="108" t="s">
        <v>420</v>
      </c>
      <c r="W145" s="90"/>
    </row>
    <row r="146" spans="1:23" s="37" customFormat="1" ht="12.75" customHeight="1">
      <c r="A146" s="171"/>
      <c r="B146" s="107" t="s">
        <v>325</v>
      </c>
      <c r="C146" s="32"/>
      <c r="D146" s="172"/>
      <c r="E146" s="175" t="s">
        <v>16</v>
      </c>
      <c r="F146" s="34" t="s">
        <v>421</v>
      </c>
      <c r="G146" s="176"/>
      <c r="H146" s="39"/>
      <c r="I146" s="105" t="s">
        <v>25</v>
      </c>
      <c r="J146" s="108" t="s">
        <v>422</v>
      </c>
      <c r="K146" s="90"/>
      <c r="L146" s="36"/>
      <c r="M146" s="171"/>
      <c r="N146" s="107" t="s">
        <v>314</v>
      </c>
      <c r="O146" s="32"/>
      <c r="P146" s="172"/>
      <c r="Q146" s="175" t="s">
        <v>16</v>
      </c>
      <c r="R146" s="34" t="s">
        <v>423</v>
      </c>
      <c r="S146" s="176"/>
      <c r="T146" s="39"/>
      <c r="U146" s="105" t="s">
        <v>25</v>
      </c>
      <c r="V146" s="108" t="s">
        <v>424</v>
      </c>
      <c r="W146" s="90"/>
    </row>
    <row r="147" spans="1:23" s="37" customFormat="1" ht="12.75" customHeight="1">
      <c r="A147" s="187"/>
      <c r="B147" s="40"/>
      <c r="C147" s="40"/>
      <c r="D147" s="172"/>
      <c r="E147" s="173" t="s">
        <v>17</v>
      </c>
      <c r="F147" s="179" t="s">
        <v>179</v>
      </c>
      <c r="G147" s="40"/>
      <c r="H147" s="40"/>
      <c r="I147" s="111" t="s">
        <v>26</v>
      </c>
      <c r="J147" s="108" t="s">
        <v>422</v>
      </c>
      <c r="K147" s="112"/>
      <c r="L147" s="43"/>
      <c r="M147" s="187"/>
      <c r="N147" s="40"/>
      <c r="O147" s="40"/>
      <c r="P147" s="172"/>
      <c r="Q147" s="173" t="s">
        <v>17</v>
      </c>
      <c r="R147" s="179" t="s">
        <v>219</v>
      </c>
      <c r="S147" s="40"/>
      <c r="T147" s="40"/>
      <c r="U147" s="111" t="s">
        <v>26</v>
      </c>
      <c r="V147" s="108" t="s">
        <v>425</v>
      </c>
      <c r="W147" s="112"/>
    </row>
    <row r="148" spans="1:23" ht="4.5" customHeight="1">
      <c r="A148" s="188"/>
      <c r="B148" s="189"/>
      <c r="C148" s="190"/>
      <c r="D148" s="191"/>
      <c r="E148" s="192"/>
      <c r="F148" s="193"/>
      <c r="G148" s="194"/>
      <c r="H148" s="194"/>
      <c r="I148" s="190"/>
      <c r="J148" s="189"/>
      <c r="K148" s="195"/>
      <c r="M148" s="188"/>
      <c r="N148" s="189"/>
      <c r="O148" s="190"/>
      <c r="P148" s="191"/>
      <c r="Q148" s="192"/>
      <c r="R148" s="193"/>
      <c r="S148" s="194"/>
      <c r="T148" s="194"/>
      <c r="U148" s="190"/>
      <c r="V148" s="189"/>
      <c r="W148" s="195"/>
    </row>
    <row r="149" spans="1:23" ht="12.75" customHeight="1">
      <c r="A149" s="123"/>
      <c r="B149" s="123" t="s">
        <v>27</v>
      </c>
      <c r="C149" s="124"/>
      <c r="D149" s="125" t="s">
        <v>28</v>
      </c>
      <c r="E149" s="125" t="s">
        <v>29</v>
      </c>
      <c r="F149" s="125" t="s">
        <v>30</v>
      </c>
      <c r="G149" s="126" t="s">
        <v>31</v>
      </c>
      <c r="H149" s="127"/>
      <c r="I149" s="124" t="s">
        <v>32</v>
      </c>
      <c r="J149" s="125" t="s">
        <v>27</v>
      </c>
      <c r="K149" s="123" t="s">
        <v>33</v>
      </c>
      <c r="L149" s="25">
        <v>150</v>
      </c>
      <c r="M149" s="123"/>
      <c r="N149" s="123" t="s">
        <v>27</v>
      </c>
      <c r="O149" s="124"/>
      <c r="P149" s="125" t="s">
        <v>28</v>
      </c>
      <c r="Q149" s="125" t="s">
        <v>29</v>
      </c>
      <c r="R149" s="125" t="s">
        <v>30</v>
      </c>
      <c r="S149" s="126" t="s">
        <v>31</v>
      </c>
      <c r="T149" s="127"/>
      <c r="U149" s="124" t="s">
        <v>32</v>
      </c>
      <c r="V149" s="125" t="s">
        <v>27</v>
      </c>
      <c r="W149" s="123" t="s">
        <v>33</v>
      </c>
    </row>
    <row r="150" spans="1:23" ht="12.75">
      <c r="A150" s="129" t="s">
        <v>33</v>
      </c>
      <c r="B150" s="155" t="s">
        <v>34</v>
      </c>
      <c r="C150" s="156" t="s">
        <v>35</v>
      </c>
      <c r="D150" s="157" t="s">
        <v>36</v>
      </c>
      <c r="E150" s="157" t="s">
        <v>37</v>
      </c>
      <c r="F150" s="157"/>
      <c r="G150" s="132" t="s">
        <v>35</v>
      </c>
      <c r="H150" s="132" t="s">
        <v>32</v>
      </c>
      <c r="I150" s="130"/>
      <c r="J150" s="129" t="s">
        <v>34</v>
      </c>
      <c r="K150" s="129"/>
      <c r="L150" s="25">
        <v>150</v>
      </c>
      <c r="M150" s="129" t="s">
        <v>33</v>
      </c>
      <c r="N150" s="155" t="s">
        <v>34</v>
      </c>
      <c r="O150" s="156" t="s">
        <v>35</v>
      </c>
      <c r="P150" s="157" t="s">
        <v>36</v>
      </c>
      <c r="Q150" s="157" t="s">
        <v>37</v>
      </c>
      <c r="R150" s="157"/>
      <c r="S150" s="132" t="s">
        <v>35</v>
      </c>
      <c r="T150" s="132" t="s">
        <v>32</v>
      </c>
      <c r="U150" s="130"/>
      <c r="V150" s="129" t="s">
        <v>34</v>
      </c>
      <c r="W150" s="129"/>
    </row>
    <row r="151" spans="1:23" ht="16.5" customHeight="1">
      <c r="A151" s="134">
        <v>0</v>
      </c>
      <c r="B151" s="135">
        <v>2</v>
      </c>
      <c r="C151" s="136">
        <v>1</v>
      </c>
      <c r="D151" s="159" t="s">
        <v>38</v>
      </c>
      <c r="E151" s="137" t="s">
        <v>22</v>
      </c>
      <c r="F151" s="138">
        <v>12</v>
      </c>
      <c r="G151" s="139">
        <v>690</v>
      </c>
      <c r="H151" s="139"/>
      <c r="I151" s="140">
        <v>8</v>
      </c>
      <c r="J151" s="141">
        <v>2</v>
      </c>
      <c r="K151" s="142">
        <v>0</v>
      </c>
      <c r="L151" s="25"/>
      <c r="M151" s="134">
        <v>0.75</v>
      </c>
      <c r="N151" s="135">
        <v>2</v>
      </c>
      <c r="O151" s="136">
        <v>1</v>
      </c>
      <c r="P151" s="159" t="s">
        <v>54</v>
      </c>
      <c r="Q151" s="137" t="s">
        <v>25</v>
      </c>
      <c r="R151" s="138">
        <v>7</v>
      </c>
      <c r="S151" s="139">
        <v>50</v>
      </c>
      <c r="T151" s="139"/>
      <c r="U151" s="140">
        <v>8</v>
      </c>
      <c r="V151" s="141">
        <v>2</v>
      </c>
      <c r="W151" s="142">
        <v>-0.75</v>
      </c>
    </row>
    <row r="152" spans="1:23" ht="16.5" customHeight="1">
      <c r="A152" s="134">
        <v>0</v>
      </c>
      <c r="B152" s="135">
        <v>2</v>
      </c>
      <c r="C152" s="136">
        <v>2</v>
      </c>
      <c r="D152" s="158" t="s">
        <v>38</v>
      </c>
      <c r="E152" s="137" t="s">
        <v>22</v>
      </c>
      <c r="F152" s="138">
        <v>12</v>
      </c>
      <c r="G152" s="139">
        <v>690</v>
      </c>
      <c r="H152" s="139"/>
      <c r="I152" s="140">
        <v>6</v>
      </c>
      <c r="J152" s="141">
        <v>2</v>
      </c>
      <c r="K152" s="142">
        <v>0</v>
      </c>
      <c r="L152" s="25"/>
      <c r="M152" s="134">
        <v>-4</v>
      </c>
      <c r="N152" s="135">
        <v>0</v>
      </c>
      <c r="O152" s="136">
        <v>2</v>
      </c>
      <c r="P152" s="158" t="s">
        <v>55</v>
      </c>
      <c r="Q152" s="137" t="s">
        <v>25</v>
      </c>
      <c r="R152" s="138">
        <v>8</v>
      </c>
      <c r="S152" s="139"/>
      <c r="T152" s="139">
        <v>120</v>
      </c>
      <c r="U152" s="140">
        <v>6</v>
      </c>
      <c r="V152" s="141">
        <v>4</v>
      </c>
      <c r="W152" s="142">
        <v>4</v>
      </c>
    </row>
    <row r="153" spans="1:23" ht="16.5" customHeight="1">
      <c r="A153" s="134">
        <v>0</v>
      </c>
      <c r="B153" s="135">
        <v>2</v>
      </c>
      <c r="C153" s="136">
        <v>3</v>
      </c>
      <c r="D153" s="159" t="s">
        <v>38</v>
      </c>
      <c r="E153" s="137" t="s">
        <v>19</v>
      </c>
      <c r="F153" s="138">
        <v>12</v>
      </c>
      <c r="G153" s="139">
        <v>690</v>
      </c>
      <c r="H153" s="139"/>
      <c r="I153" s="140">
        <v>5</v>
      </c>
      <c r="J153" s="141">
        <v>2</v>
      </c>
      <c r="K153" s="142">
        <v>0</v>
      </c>
      <c r="L153" s="25"/>
      <c r="M153" s="134">
        <v>2.5</v>
      </c>
      <c r="N153" s="135">
        <v>4</v>
      </c>
      <c r="O153" s="136">
        <v>3</v>
      </c>
      <c r="P153" s="158" t="s">
        <v>167</v>
      </c>
      <c r="Q153" s="137" t="s">
        <v>25</v>
      </c>
      <c r="R153" s="138">
        <v>6</v>
      </c>
      <c r="S153" s="139">
        <v>100</v>
      </c>
      <c r="T153" s="139"/>
      <c r="U153" s="140">
        <v>5</v>
      </c>
      <c r="V153" s="141">
        <v>0</v>
      </c>
      <c r="W153" s="142">
        <v>-2.5</v>
      </c>
    </row>
    <row r="154" spans="1:23" s="37" customFormat="1" ht="30" customHeight="1">
      <c r="A154" s="26"/>
      <c r="B154" s="26"/>
      <c r="C154" s="50"/>
      <c r="D154" s="26"/>
      <c r="E154" s="26"/>
      <c r="F154" s="26"/>
      <c r="G154" s="26"/>
      <c r="H154" s="26"/>
      <c r="I154" s="50"/>
      <c r="J154" s="26"/>
      <c r="K154" s="26"/>
      <c r="L154" s="49"/>
      <c r="M154" s="26"/>
      <c r="N154" s="26"/>
      <c r="O154" s="50"/>
      <c r="P154" s="26"/>
      <c r="Q154" s="26"/>
      <c r="R154" s="160"/>
      <c r="S154" s="26"/>
      <c r="T154" s="26"/>
      <c r="U154" s="50"/>
      <c r="V154" s="26"/>
      <c r="W154" s="26"/>
    </row>
    <row r="155" spans="1:23" s="37" customFormat="1" ht="15">
      <c r="A155" s="17"/>
      <c r="B155" s="18" t="s">
        <v>5</v>
      </c>
      <c r="C155" s="19"/>
      <c r="D155" s="18"/>
      <c r="E155" s="20" t="s">
        <v>71</v>
      </c>
      <c r="F155" s="21"/>
      <c r="G155" s="22" t="s">
        <v>7</v>
      </c>
      <c r="H155" s="22"/>
      <c r="I155" s="23" t="s">
        <v>40</v>
      </c>
      <c r="J155" s="23"/>
      <c r="K155" s="24"/>
      <c r="L155" s="25">
        <v>150</v>
      </c>
      <c r="M155" s="17"/>
      <c r="N155" s="18" t="s">
        <v>5</v>
      </c>
      <c r="O155" s="19"/>
      <c r="P155" s="18"/>
      <c r="Q155" s="20" t="s">
        <v>72</v>
      </c>
      <c r="R155" s="21"/>
      <c r="S155" s="22" t="s">
        <v>7</v>
      </c>
      <c r="T155" s="22"/>
      <c r="U155" s="23" t="s">
        <v>42</v>
      </c>
      <c r="V155" s="23"/>
      <c r="W155" s="24"/>
    </row>
    <row r="156" spans="1:23" s="37" customFormat="1" ht="12.75">
      <c r="A156" s="27"/>
      <c r="B156" s="27"/>
      <c r="C156" s="28"/>
      <c r="D156" s="29"/>
      <c r="E156" s="29"/>
      <c r="F156" s="29"/>
      <c r="G156" s="30" t="s">
        <v>11</v>
      </c>
      <c r="H156" s="30"/>
      <c r="I156" s="23" t="s">
        <v>13</v>
      </c>
      <c r="J156" s="23"/>
      <c r="K156" s="24"/>
      <c r="L156" s="25">
        <v>150</v>
      </c>
      <c r="M156" s="27"/>
      <c r="N156" s="27"/>
      <c r="O156" s="28"/>
      <c r="P156" s="29"/>
      <c r="Q156" s="29"/>
      <c r="R156" s="29"/>
      <c r="S156" s="30" t="s">
        <v>11</v>
      </c>
      <c r="T156" s="30"/>
      <c r="U156" s="23" t="s">
        <v>43</v>
      </c>
      <c r="V156" s="23"/>
      <c r="W156" s="24"/>
    </row>
    <row r="157" spans="1:23" s="37" customFormat="1" ht="4.5" customHeight="1">
      <c r="A157" s="163"/>
      <c r="B157" s="164"/>
      <c r="C157" s="165"/>
      <c r="D157" s="166"/>
      <c r="E157" s="167"/>
      <c r="F157" s="168"/>
      <c r="G157" s="169"/>
      <c r="H157" s="169"/>
      <c r="I157" s="165"/>
      <c r="J157" s="164"/>
      <c r="K157" s="170"/>
      <c r="L157" s="25"/>
      <c r="M157" s="163"/>
      <c r="N157" s="164"/>
      <c r="O157" s="165"/>
      <c r="P157" s="166"/>
      <c r="Q157" s="167"/>
      <c r="R157" s="168"/>
      <c r="S157" s="169"/>
      <c r="T157" s="169"/>
      <c r="U157" s="165"/>
      <c r="V157" s="164"/>
      <c r="W157" s="170"/>
    </row>
    <row r="158" spans="1:23" s="37" customFormat="1" ht="12.75" customHeight="1">
      <c r="A158" s="171"/>
      <c r="B158" s="31"/>
      <c r="C158" s="32"/>
      <c r="D158" s="172"/>
      <c r="E158" s="173" t="s">
        <v>14</v>
      </c>
      <c r="F158" s="34" t="s">
        <v>426</v>
      </c>
      <c r="G158" s="35"/>
      <c r="H158" s="39"/>
      <c r="I158" s="39"/>
      <c r="J158" s="216"/>
      <c r="K158" s="174"/>
      <c r="L158" s="36"/>
      <c r="M158" s="171"/>
      <c r="N158" s="31"/>
      <c r="O158" s="32"/>
      <c r="P158" s="172"/>
      <c r="Q158" s="173" t="s">
        <v>14</v>
      </c>
      <c r="R158" s="177" t="s">
        <v>264</v>
      </c>
      <c r="S158" s="35"/>
      <c r="T158" s="39"/>
      <c r="U158" s="39"/>
      <c r="V158" s="216"/>
      <c r="W158" s="174"/>
    </row>
    <row r="159" spans="1:23" s="37" customFormat="1" ht="12.75" customHeight="1">
      <c r="A159" s="171"/>
      <c r="B159" s="31"/>
      <c r="C159" s="32"/>
      <c r="D159" s="172"/>
      <c r="E159" s="175" t="s">
        <v>15</v>
      </c>
      <c r="F159" s="34" t="s">
        <v>209</v>
      </c>
      <c r="G159" s="176"/>
      <c r="H159" s="39"/>
      <c r="I159" s="41"/>
      <c r="J159" s="217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11.1</v>
      </c>
      <c r="K159" s="218"/>
      <c r="L159" s="36"/>
      <c r="M159" s="171"/>
      <c r="N159" s="31"/>
      <c r="O159" s="32"/>
      <c r="P159" s="172"/>
      <c r="Q159" s="175" t="s">
        <v>15</v>
      </c>
      <c r="R159" s="34" t="s">
        <v>213</v>
      </c>
      <c r="S159" s="176"/>
      <c r="T159" s="39"/>
      <c r="U159" s="41"/>
      <c r="V159" s="217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11.1</v>
      </c>
      <c r="W159" s="218"/>
    </row>
    <row r="160" spans="1:23" s="37" customFormat="1" ht="12.75" customHeight="1">
      <c r="A160" s="171"/>
      <c r="B160" s="31"/>
      <c r="C160" s="32"/>
      <c r="D160" s="172"/>
      <c r="E160" s="175" t="s">
        <v>16</v>
      </c>
      <c r="F160" s="177" t="s">
        <v>62</v>
      </c>
      <c r="G160" s="35"/>
      <c r="H160" s="39"/>
      <c r="I160" s="219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7.1</v>
      </c>
      <c r="J160" s="217" t="str">
        <f>IF(J159="","","+")</f>
        <v>+</v>
      </c>
      <c r="K160" s="220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11.1</v>
      </c>
      <c r="L160" s="36"/>
      <c r="M160" s="171"/>
      <c r="N160" s="31"/>
      <c r="O160" s="32"/>
      <c r="P160" s="172"/>
      <c r="Q160" s="175" t="s">
        <v>16</v>
      </c>
      <c r="R160" s="34" t="s">
        <v>427</v>
      </c>
      <c r="S160" s="35"/>
      <c r="T160" s="39"/>
      <c r="U160" s="219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15.1</v>
      </c>
      <c r="V160" s="217" t="str">
        <f>IF(V159="","","+")</f>
        <v>+</v>
      </c>
      <c r="W160" s="220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7.1</v>
      </c>
    </row>
    <row r="161" spans="1:23" s="37" customFormat="1" ht="12.75" customHeight="1">
      <c r="A161" s="171"/>
      <c r="B161" s="31"/>
      <c r="C161" s="32"/>
      <c r="D161" s="172"/>
      <c r="E161" s="173" t="s">
        <v>17</v>
      </c>
      <c r="F161" s="34" t="s">
        <v>428</v>
      </c>
      <c r="G161" s="35"/>
      <c r="H161" s="39"/>
      <c r="I161" s="41"/>
      <c r="J161" s="217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K161" s="218"/>
      <c r="L161" s="36"/>
      <c r="M161" s="171"/>
      <c r="N161" s="31"/>
      <c r="O161" s="32"/>
      <c r="P161" s="172"/>
      <c r="Q161" s="173" t="s">
        <v>17</v>
      </c>
      <c r="R161" s="34" t="s">
        <v>429</v>
      </c>
      <c r="S161" s="35"/>
      <c r="T161" s="39"/>
      <c r="U161" s="41"/>
      <c r="V161" s="217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7.1</v>
      </c>
      <c r="W161" s="218"/>
    </row>
    <row r="162" spans="1:23" s="37" customFormat="1" ht="12.75" customHeight="1">
      <c r="A162" s="178" t="s">
        <v>14</v>
      </c>
      <c r="B162" s="179" t="s">
        <v>122</v>
      </c>
      <c r="C162" s="32"/>
      <c r="D162" s="172"/>
      <c r="F162" s="35"/>
      <c r="G162" s="173" t="s">
        <v>14</v>
      </c>
      <c r="H162" s="181" t="s">
        <v>109</v>
      </c>
      <c r="I162" s="35"/>
      <c r="J162" s="176"/>
      <c r="K162" s="174"/>
      <c r="L162" s="36"/>
      <c r="M162" s="178" t="s">
        <v>14</v>
      </c>
      <c r="N162" s="179" t="s">
        <v>75</v>
      </c>
      <c r="O162" s="32"/>
      <c r="P162" s="172"/>
      <c r="R162" s="35"/>
      <c r="S162" s="173" t="s">
        <v>14</v>
      </c>
      <c r="T162" s="181" t="s">
        <v>430</v>
      </c>
      <c r="U162" s="35"/>
      <c r="V162" s="176"/>
      <c r="W162" s="174"/>
    </row>
    <row r="163" spans="1:23" s="37" customFormat="1" ht="12.75" customHeight="1">
      <c r="A163" s="182" t="s">
        <v>15</v>
      </c>
      <c r="B163" s="179" t="s">
        <v>208</v>
      </c>
      <c r="C163" s="42"/>
      <c r="D163" s="172"/>
      <c r="F163" s="183"/>
      <c r="G163" s="175" t="s">
        <v>15</v>
      </c>
      <c r="H163" s="181" t="s">
        <v>239</v>
      </c>
      <c r="I163" s="35"/>
      <c r="J163" s="176"/>
      <c r="K163" s="174"/>
      <c r="L163" s="36"/>
      <c r="M163" s="182" t="s">
        <v>15</v>
      </c>
      <c r="N163" s="179" t="s">
        <v>431</v>
      </c>
      <c r="O163" s="42"/>
      <c r="P163" s="172"/>
      <c r="R163" s="183"/>
      <c r="S163" s="175" t="s">
        <v>15</v>
      </c>
      <c r="T163" s="181" t="s">
        <v>198</v>
      </c>
      <c r="U163" s="35"/>
      <c r="V163" s="176"/>
      <c r="W163" s="174"/>
    </row>
    <row r="164" spans="1:23" s="37" customFormat="1" ht="12.75" customHeight="1">
      <c r="A164" s="182" t="s">
        <v>16</v>
      </c>
      <c r="B164" s="179" t="s">
        <v>432</v>
      </c>
      <c r="C164" s="32"/>
      <c r="D164" s="172"/>
      <c r="F164" s="183"/>
      <c r="G164" s="175" t="s">
        <v>16</v>
      </c>
      <c r="H164" s="181" t="s">
        <v>297</v>
      </c>
      <c r="I164" s="35"/>
      <c r="J164" s="35"/>
      <c r="K164" s="174"/>
      <c r="L164" s="36"/>
      <c r="M164" s="182" t="s">
        <v>16</v>
      </c>
      <c r="N164" s="179" t="s">
        <v>318</v>
      </c>
      <c r="O164" s="32"/>
      <c r="P164" s="172"/>
      <c r="R164" s="183"/>
      <c r="S164" s="175" t="s">
        <v>16</v>
      </c>
      <c r="T164" s="181" t="s">
        <v>63</v>
      </c>
      <c r="U164" s="35"/>
      <c r="V164" s="35"/>
      <c r="W164" s="174"/>
    </row>
    <row r="165" spans="1:23" s="37" customFormat="1" ht="12.75" customHeight="1">
      <c r="A165" s="178" t="s">
        <v>17</v>
      </c>
      <c r="B165" s="179" t="s">
        <v>299</v>
      </c>
      <c r="C165" s="42"/>
      <c r="D165" s="172"/>
      <c r="F165" s="35"/>
      <c r="G165" s="173" t="s">
        <v>17</v>
      </c>
      <c r="H165" s="180" t="s">
        <v>107</v>
      </c>
      <c r="I165" s="88"/>
      <c r="J165" s="101" t="s">
        <v>106</v>
      </c>
      <c r="K165" s="90"/>
      <c r="L165" s="36"/>
      <c r="M165" s="178" t="s">
        <v>17</v>
      </c>
      <c r="N165" s="179" t="s">
        <v>133</v>
      </c>
      <c r="O165" s="42"/>
      <c r="P165" s="172"/>
      <c r="R165" s="35"/>
      <c r="S165" s="173" t="s">
        <v>17</v>
      </c>
      <c r="T165" s="181" t="s">
        <v>256</v>
      </c>
      <c r="U165" s="88"/>
      <c r="V165" s="101" t="s">
        <v>106</v>
      </c>
      <c r="W165" s="90"/>
    </row>
    <row r="166" spans="1:23" s="37" customFormat="1" ht="12.75" customHeight="1">
      <c r="A166" s="185"/>
      <c r="B166" s="42"/>
      <c r="C166" s="173"/>
      <c r="D166" s="172"/>
      <c r="E166" s="173" t="s">
        <v>14</v>
      </c>
      <c r="F166" s="177" t="s">
        <v>232</v>
      </c>
      <c r="G166" s="35"/>
      <c r="H166" s="186"/>
      <c r="I166" s="105" t="s">
        <v>19</v>
      </c>
      <c r="J166" s="106" t="s">
        <v>433</v>
      </c>
      <c r="K166" s="90"/>
      <c r="L166" s="36"/>
      <c r="M166" s="185"/>
      <c r="N166" s="42"/>
      <c r="O166" s="173"/>
      <c r="P166" s="172"/>
      <c r="Q166" s="173" t="s">
        <v>14</v>
      </c>
      <c r="R166" s="34" t="s">
        <v>212</v>
      </c>
      <c r="S166" s="35"/>
      <c r="T166" s="186"/>
      <c r="U166" s="105" t="s">
        <v>19</v>
      </c>
      <c r="V166" s="106" t="s">
        <v>434</v>
      </c>
      <c r="W166" s="90"/>
    </row>
    <row r="167" spans="1:23" s="37" customFormat="1" ht="12.75" customHeight="1">
      <c r="A167" s="171"/>
      <c r="B167" s="107" t="s">
        <v>21</v>
      </c>
      <c r="C167" s="32"/>
      <c r="D167" s="172"/>
      <c r="E167" s="175" t="s">
        <v>15</v>
      </c>
      <c r="F167" s="34" t="s">
        <v>254</v>
      </c>
      <c r="G167" s="35"/>
      <c r="H167" s="39"/>
      <c r="I167" s="105" t="s">
        <v>22</v>
      </c>
      <c r="J167" s="108" t="s">
        <v>433</v>
      </c>
      <c r="K167" s="90"/>
      <c r="L167" s="36"/>
      <c r="M167" s="171"/>
      <c r="N167" s="107" t="s">
        <v>21</v>
      </c>
      <c r="O167" s="32"/>
      <c r="P167" s="172"/>
      <c r="Q167" s="175" t="s">
        <v>15</v>
      </c>
      <c r="R167" s="34" t="s">
        <v>119</v>
      </c>
      <c r="S167" s="35"/>
      <c r="T167" s="39"/>
      <c r="U167" s="105" t="s">
        <v>22</v>
      </c>
      <c r="V167" s="108" t="s">
        <v>434</v>
      </c>
      <c r="W167" s="90"/>
    </row>
    <row r="168" spans="1:23" s="37" customFormat="1" ht="12.75" customHeight="1">
      <c r="A168" s="171"/>
      <c r="B168" s="107" t="s">
        <v>435</v>
      </c>
      <c r="C168" s="32"/>
      <c r="D168" s="172"/>
      <c r="E168" s="175" t="s">
        <v>16</v>
      </c>
      <c r="F168" s="34" t="s">
        <v>196</v>
      </c>
      <c r="G168" s="176"/>
      <c r="H168" s="39"/>
      <c r="I168" s="105" t="s">
        <v>25</v>
      </c>
      <c r="J168" s="108" t="s">
        <v>436</v>
      </c>
      <c r="K168" s="90"/>
      <c r="L168" s="36"/>
      <c r="M168" s="171"/>
      <c r="N168" s="107" t="s">
        <v>189</v>
      </c>
      <c r="O168" s="32"/>
      <c r="P168" s="172"/>
      <c r="Q168" s="175" t="s">
        <v>16</v>
      </c>
      <c r="R168" s="34" t="s">
        <v>270</v>
      </c>
      <c r="S168" s="176"/>
      <c r="T168" s="39"/>
      <c r="U168" s="105" t="s">
        <v>25</v>
      </c>
      <c r="V168" s="108" t="s">
        <v>437</v>
      </c>
      <c r="W168" s="90"/>
    </row>
    <row r="169" spans="1:23" s="37" customFormat="1" ht="12.75" customHeight="1">
      <c r="A169" s="187"/>
      <c r="B169" s="40"/>
      <c r="C169" s="40"/>
      <c r="D169" s="172"/>
      <c r="E169" s="173" t="s">
        <v>17</v>
      </c>
      <c r="F169" s="179" t="s">
        <v>178</v>
      </c>
      <c r="G169" s="40"/>
      <c r="H169" s="40"/>
      <c r="I169" s="111" t="s">
        <v>26</v>
      </c>
      <c r="J169" s="108" t="s">
        <v>438</v>
      </c>
      <c r="K169" s="112"/>
      <c r="L169" s="43"/>
      <c r="M169" s="187"/>
      <c r="N169" s="40"/>
      <c r="O169" s="40"/>
      <c r="P169" s="172"/>
      <c r="Q169" s="173" t="s">
        <v>17</v>
      </c>
      <c r="R169" s="179" t="s">
        <v>216</v>
      </c>
      <c r="S169" s="40"/>
      <c r="T169" s="40"/>
      <c r="U169" s="111" t="s">
        <v>26</v>
      </c>
      <c r="V169" s="108" t="s">
        <v>437</v>
      </c>
      <c r="W169" s="112"/>
    </row>
    <row r="170" spans="1:23" ht="4.5" customHeight="1">
      <c r="A170" s="188"/>
      <c r="B170" s="189"/>
      <c r="C170" s="190"/>
      <c r="D170" s="191"/>
      <c r="E170" s="192"/>
      <c r="F170" s="193"/>
      <c r="G170" s="194"/>
      <c r="H170" s="194"/>
      <c r="I170" s="190"/>
      <c r="J170" s="189"/>
      <c r="K170" s="195"/>
      <c r="M170" s="188"/>
      <c r="N170" s="189"/>
      <c r="O170" s="190"/>
      <c r="P170" s="191"/>
      <c r="Q170" s="192"/>
      <c r="R170" s="193"/>
      <c r="S170" s="194"/>
      <c r="T170" s="194"/>
      <c r="U170" s="190"/>
      <c r="V170" s="189"/>
      <c r="W170" s="195"/>
    </row>
    <row r="171" spans="1:23" ht="12.75" customHeight="1">
      <c r="A171" s="123"/>
      <c r="B171" s="123" t="s">
        <v>27</v>
      </c>
      <c r="C171" s="124"/>
      <c r="D171" s="125" t="s">
        <v>28</v>
      </c>
      <c r="E171" s="125" t="s">
        <v>29</v>
      </c>
      <c r="F171" s="125" t="s">
        <v>30</v>
      </c>
      <c r="G171" s="126" t="s">
        <v>31</v>
      </c>
      <c r="H171" s="127"/>
      <c r="I171" s="124" t="s">
        <v>32</v>
      </c>
      <c r="J171" s="125" t="s">
        <v>27</v>
      </c>
      <c r="K171" s="123" t="s">
        <v>33</v>
      </c>
      <c r="L171" s="25">
        <v>150</v>
      </c>
      <c r="M171" s="123"/>
      <c r="N171" s="123" t="s">
        <v>27</v>
      </c>
      <c r="O171" s="124"/>
      <c r="P171" s="125" t="s">
        <v>28</v>
      </c>
      <c r="Q171" s="125" t="s">
        <v>29</v>
      </c>
      <c r="R171" s="125" t="s">
        <v>30</v>
      </c>
      <c r="S171" s="126" t="s">
        <v>31</v>
      </c>
      <c r="T171" s="127"/>
      <c r="U171" s="124" t="s">
        <v>32</v>
      </c>
      <c r="V171" s="125" t="s">
        <v>27</v>
      </c>
      <c r="W171" s="123" t="s">
        <v>33</v>
      </c>
    </row>
    <row r="172" spans="1:23" ht="12.75">
      <c r="A172" s="129" t="s">
        <v>33</v>
      </c>
      <c r="B172" s="155" t="s">
        <v>34</v>
      </c>
      <c r="C172" s="156" t="s">
        <v>35</v>
      </c>
      <c r="D172" s="157" t="s">
        <v>36</v>
      </c>
      <c r="E172" s="157" t="s">
        <v>37</v>
      </c>
      <c r="F172" s="157"/>
      <c r="G172" s="132" t="s">
        <v>35</v>
      </c>
      <c r="H172" s="132" t="s">
        <v>32</v>
      </c>
      <c r="I172" s="130"/>
      <c r="J172" s="129" t="s">
        <v>34</v>
      </c>
      <c r="K172" s="129"/>
      <c r="L172" s="25">
        <v>150</v>
      </c>
      <c r="M172" s="129" t="s">
        <v>33</v>
      </c>
      <c r="N172" s="155" t="s">
        <v>34</v>
      </c>
      <c r="O172" s="156" t="s">
        <v>35</v>
      </c>
      <c r="P172" s="157" t="s">
        <v>36</v>
      </c>
      <c r="Q172" s="157" t="s">
        <v>37</v>
      </c>
      <c r="R172" s="157"/>
      <c r="S172" s="132" t="s">
        <v>35</v>
      </c>
      <c r="T172" s="132" t="s">
        <v>32</v>
      </c>
      <c r="U172" s="130"/>
      <c r="V172" s="129" t="s">
        <v>34</v>
      </c>
      <c r="W172" s="129"/>
    </row>
    <row r="173" spans="1:23" ht="16.5" customHeight="1">
      <c r="A173" s="134">
        <v>-8</v>
      </c>
      <c r="B173" s="135">
        <v>0</v>
      </c>
      <c r="C173" s="136">
        <v>1</v>
      </c>
      <c r="D173" s="158" t="s">
        <v>48</v>
      </c>
      <c r="E173" s="137" t="s">
        <v>22</v>
      </c>
      <c r="F173" s="138">
        <v>9</v>
      </c>
      <c r="G173" s="139"/>
      <c r="H173" s="139">
        <v>100</v>
      </c>
      <c r="I173" s="140">
        <v>8</v>
      </c>
      <c r="J173" s="141">
        <v>4</v>
      </c>
      <c r="K173" s="142">
        <v>8</v>
      </c>
      <c r="L173" s="25"/>
      <c r="M173" s="134">
        <v>3</v>
      </c>
      <c r="N173" s="135">
        <v>4</v>
      </c>
      <c r="O173" s="136">
        <v>3</v>
      </c>
      <c r="P173" s="158" t="s">
        <v>136</v>
      </c>
      <c r="Q173" s="137" t="s">
        <v>26</v>
      </c>
      <c r="R173" s="138">
        <v>11</v>
      </c>
      <c r="S173" s="139"/>
      <c r="T173" s="139">
        <v>650</v>
      </c>
      <c r="U173" s="140">
        <v>8</v>
      </c>
      <c r="V173" s="141">
        <v>0</v>
      </c>
      <c r="W173" s="142">
        <v>-3</v>
      </c>
    </row>
    <row r="174" spans="1:23" ht="16.5" customHeight="1">
      <c r="A174" s="134">
        <v>9.5</v>
      </c>
      <c r="B174" s="135">
        <v>4</v>
      </c>
      <c r="C174" s="136">
        <v>2</v>
      </c>
      <c r="D174" s="158" t="s">
        <v>241</v>
      </c>
      <c r="E174" s="137" t="s">
        <v>22</v>
      </c>
      <c r="F174" s="138">
        <v>11</v>
      </c>
      <c r="G174" s="139">
        <v>990</v>
      </c>
      <c r="H174" s="139"/>
      <c r="I174" s="140">
        <v>6</v>
      </c>
      <c r="J174" s="141">
        <v>0</v>
      </c>
      <c r="K174" s="142">
        <v>-9.5</v>
      </c>
      <c r="L174" s="25"/>
      <c r="M174" s="134">
        <v>-7</v>
      </c>
      <c r="N174" s="135">
        <v>0</v>
      </c>
      <c r="O174" s="136">
        <v>5</v>
      </c>
      <c r="P174" s="158" t="s">
        <v>193</v>
      </c>
      <c r="Q174" s="137" t="s">
        <v>19</v>
      </c>
      <c r="R174" s="138">
        <v>6</v>
      </c>
      <c r="S174" s="139"/>
      <c r="T174" s="139">
        <v>1100</v>
      </c>
      <c r="U174" s="140">
        <v>1</v>
      </c>
      <c r="V174" s="141">
        <v>4</v>
      </c>
      <c r="W174" s="142">
        <v>7</v>
      </c>
    </row>
    <row r="175" spans="1:23" ht="16.5" customHeight="1">
      <c r="A175" s="134">
        <v>-0.75</v>
      </c>
      <c r="B175" s="135">
        <v>2</v>
      </c>
      <c r="C175" s="136">
        <v>3</v>
      </c>
      <c r="D175" s="158" t="s">
        <v>316</v>
      </c>
      <c r="E175" s="137" t="s">
        <v>26</v>
      </c>
      <c r="F175" s="138">
        <v>9</v>
      </c>
      <c r="G175" s="139">
        <v>300</v>
      </c>
      <c r="H175" s="139"/>
      <c r="I175" s="140">
        <v>5</v>
      </c>
      <c r="J175" s="141">
        <v>2</v>
      </c>
      <c r="K175" s="142">
        <v>0.75</v>
      </c>
      <c r="L175" s="25"/>
      <c r="M175" s="134">
        <v>2</v>
      </c>
      <c r="N175" s="135">
        <v>2</v>
      </c>
      <c r="O175" s="136">
        <v>4</v>
      </c>
      <c r="P175" s="158" t="s">
        <v>136</v>
      </c>
      <c r="Q175" s="137" t="s">
        <v>26</v>
      </c>
      <c r="R175" s="138">
        <v>12</v>
      </c>
      <c r="S175" s="139"/>
      <c r="T175" s="139">
        <v>680</v>
      </c>
      <c r="U175" s="140">
        <v>2</v>
      </c>
      <c r="V175" s="141">
        <v>2</v>
      </c>
      <c r="W175" s="142">
        <v>-2</v>
      </c>
    </row>
    <row r="176" spans="1:23" s="37" customFormat="1" ht="9.75" customHeight="1">
      <c r="A176" s="161"/>
      <c r="B176" s="162"/>
      <c r="C176" s="44"/>
      <c r="D176" s="45"/>
      <c r="E176" s="46"/>
      <c r="F176" s="47"/>
      <c r="G176" s="48"/>
      <c r="H176" s="48"/>
      <c r="I176" s="44"/>
      <c r="J176" s="162"/>
      <c r="K176" s="161"/>
      <c r="L176" s="25"/>
      <c r="M176" s="161"/>
      <c r="N176" s="162"/>
      <c r="O176" s="44"/>
      <c r="P176" s="45"/>
      <c r="Q176" s="46"/>
      <c r="R176" s="47"/>
      <c r="S176" s="48"/>
      <c r="T176" s="48"/>
      <c r="U176" s="44"/>
      <c r="V176" s="162"/>
      <c r="W176" s="161"/>
    </row>
    <row r="177" spans="1:23" s="37" customFormat="1" ht="15">
      <c r="A177" s="17"/>
      <c r="B177" s="18" t="s">
        <v>5</v>
      </c>
      <c r="C177" s="19"/>
      <c r="D177" s="18"/>
      <c r="E177" s="20" t="s">
        <v>152</v>
      </c>
      <c r="F177" s="21"/>
      <c r="G177" s="22" t="s">
        <v>7</v>
      </c>
      <c r="H177" s="22"/>
      <c r="I177" s="23" t="s">
        <v>8</v>
      </c>
      <c r="J177" s="23"/>
      <c r="K177" s="24"/>
      <c r="L177" s="25">
        <v>150</v>
      </c>
      <c r="M177" s="17"/>
      <c r="N177" s="18" t="s">
        <v>5</v>
      </c>
      <c r="O177" s="19"/>
      <c r="P177" s="18"/>
      <c r="Q177" s="20" t="s">
        <v>153</v>
      </c>
      <c r="R177" s="21"/>
      <c r="S177" s="22" t="s">
        <v>7</v>
      </c>
      <c r="T177" s="22"/>
      <c r="U177" s="23" t="s">
        <v>10</v>
      </c>
      <c r="V177" s="23"/>
      <c r="W177" s="24"/>
    </row>
    <row r="178" spans="1:23" s="37" customFormat="1" ht="12.75">
      <c r="A178" s="27"/>
      <c r="B178" s="27"/>
      <c r="C178" s="28"/>
      <c r="D178" s="29"/>
      <c r="E178" s="29"/>
      <c r="F178" s="29"/>
      <c r="G178" s="30" t="s">
        <v>11</v>
      </c>
      <c r="H178" s="30"/>
      <c r="I178" s="23" t="s">
        <v>12</v>
      </c>
      <c r="J178" s="23"/>
      <c r="K178" s="24"/>
      <c r="L178" s="25">
        <v>150</v>
      </c>
      <c r="M178" s="27"/>
      <c r="N178" s="27"/>
      <c r="O178" s="28"/>
      <c r="P178" s="29"/>
      <c r="Q178" s="29"/>
      <c r="R178" s="29"/>
      <c r="S178" s="30" t="s">
        <v>11</v>
      </c>
      <c r="T178" s="30"/>
      <c r="U178" s="23" t="s">
        <v>13</v>
      </c>
      <c r="V178" s="23"/>
      <c r="W178" s="24"/>
    </row>
    <row r="179" spans="1:23" s="37" customFormat="1" ht="4.5" customHeight="1">
      <c r="A179" s="163"/>
      <c r="B179" s="164"/>
      <c r="C179" s="165"/>
      <c r="D179" s="166"/>
      <c r="E179" s="167"/>
      <c r="F179" s="168"/>
      <c r="G179" s="169"/>
      <c r="H179" s="169"/>
      <c r="I179" s="165"/>
      <c r="J179" s="164"/>
      <c r="K179" s="170"/>
      <c r="L179" s="25"/>
      <c r="M179" s="163"/>
      <c r="N179" s="164"/>
      <c r="O179" s="165"/>
      <c r="P179" s="166"/>
      <c r="Q179" s="167"/>
      <c r="R179" s="168"/>
      <c r="S179" s="169"/>
      <c r="T179" s="169"/>
      <c r="U179" s="165"/>
      <c r="V179" s="164"/>
      <c r="W179" s="170"/>
    </row>
    <row r="180" spans="1:23" s="37" customFormat="1" ht="12.75" customHeight="1">
      <c r="A180" s="171"/>
      <c r="B180" s="31"/>
      <c r="C180" s="32"/>
      <c r="D180" s="172"/>
      <c r="E180" s="173" t="s">
        <v>14</v>
      </c>
      <c r="F180" s="34" t="s">
        <v>248</v>
      </c>
      <c r="G180" s="35"/>
      <c r="H180" s="39"/>
      <c r="I180" s="39"/>
      <c r="J180" s="216"/>
      <c r="K180" s="174"/>
      <c r="L180" s="36"/>
      <c r="M180" s="171"/>
      <c r="N180" s="31"/>
      <c r="O180" s="32"/>
      <c r="P180" s="172"/>
      <c r="Q180" s="173" t="s">
        <v>14</v>
      </c>
      <c r="R180" s="34" t="s">
        <v>132</v>
      </c>
      <c r="S180" s="35"/>
      <c r="T180" s="39"/>
      <c r="U180" s="39"/>
      <c r="V180" s="216"/>
      <c r="W180" s="174"/>
    </row>
    <row r="181" spans="1:23" s="37" customFormat="1" ht="12.75" customHeight="1">
      <c r="A181" s="171"/>
      <c r="B181" s="31"/>
      <c r="C181" s="32"/>
      <c r="D181" s="172"/>
      <c r="E181" s="175" t="s">
        <v>15</v>
      </c>
      <c r="F181" s="34" t="s">
        <v>299</v>
      </c>
      <c r="G181" s="176"/>
      <c r="H181" s="39"/>
      <c r="I181" s="41"/>
      <c r="J181" s="217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K181" s="218"/>
      <c r="L181" s="36"/>
      <c r="M181" s="171"/>
      <c r="N181" s="31"/>
      <c r="O181" s="32"/>
      <c r="P181" s="172"/>
      <c r="Q181" s="175" t="s">
        <v>15</v>
      </c>
      <c r="R181" s="34" t="s">
        <v>298</v>
      </c>
      <c r="S181" s="176"/>
      <c r="T181" s="39"/>
      <c r="U181" s="41"/>
      <c r="V181" s="217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10.1</v>
      </c>
      <c r="W181" s="218"/>
    </row>
    <row r="182" spans="1:23" s="37" customFormat="1" ht="12.75" customHeight="1">
      <c r="A182" s="171"/>
      <c r="B182" s="31"/>
      <c r="C182" s="32"/>
      <c r="D182" s="172"/>
      <c r="E182" s="175" t="s">
        <v>16</v>
      </c>
      <c r="F182" s="34" t="s">
        <v>119</v>
      </c>
      <c r="G182" s="35"/>
      <c r="H182" s="39"/>
      <c r="I182" s="219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J182" s="217" t="str">
        <f>IF(J181="","","+")</f>
        <v>+</v>
      </c>
      <c r="K182" s="220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L182" s="36"/>
      <c r="M182" s="171"/>
      <c r="N182" s="31"/>
      <c r="O182" s="32"/>
      <c r="P182" s="172"/>
      <c r="Q182" s="175" t="s">
        <v>16</v>
      </c>
      <c r="R182" s="34" t="s">
        <v>306</v>
      </c>
      <c r="S182" s="35"/>
      <c r="T182" s="39"/>
      <c r="U182" s="219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21.1</v>
      </c>
      <c r="V182" s="217" t="str">
        <f>IF(V181="","","+")</f>
        <v>+</v>
      </c>
      <c r="W182" s="220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2.1</v>
      </c>
    </row>
    <row r="183" spans="1:23" s="37" customFormat="1" ht="12.75" customHeight="1">
      <c r="A183" s="171"/>
      <c r="B183" s="31"/>
      <c r="C183" s="32"/>
      <c r="D183" s="172"/>
      <c r="E183" s="173" t="s">
        <v>17</v>
      </c>
      <c r="F183" s="34" t="s">
        <v>439</v>
      </c>
      <c r="G183" s="35"/>
      <c r="H183" s="39"/>
      <c r="I183" s="41"/>
      <c r="J183" s="217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K183" s="218"/>
      <c r="L183" s="36"/>
      <c r="M183" s="171"/>
      <c r="N183" s="31"/>
      <c r="O183" s="32"/>
      <c r="P183" s="172"/>
      <c r="Q183" s="173" t="s">
        <v>17</v>
      </c>
      <c r="R183" s="34" t="s">
        <v>187</v>
      </c>
      <c r="S183" s="35"/>
      <c r="T183" s="39"/>
      <c r="U183" s="41"/>
      <c r="V183" s="217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7.1</v>
      </c>
      <c r="W183" s="218"/>
    </row>
    <row r="184" spans="1:23" s="37" customFormat="1" ht="12.75" customHeight="1">
      <c r="A184" s="178" t="s">
        <v>14</v>
      </c>
      <c r="B184" s="179" t="s">
        <v>440</v>
      </c>
      <c r="C184" s="32"/>
      <c r="D184" s="172"/>
      <c r="F184" s="35"/>
      <c r="G184" s="173" t="s">
        <v>14</v>
      </c>
      <c r="H184" s="180" t="s">
        <v>138</v>
      </c>
      <c r="I184" s="35"/>
      <c r="J184" s="176"/>
      <c r="K184" s="174"/>
      <c r="L184" s="36"/>
      <c r="M184" s="178" t="s">
        <v>14</v>
      </c>
      <c r="N184" s="179" t="s">
        <v>441</v>
      </c>
      <c r="O184" s="32"/>
      <c r="P184" s="172"/>
      <c r="R184" s="35"/>
      <c r="S184" s="173" t="s">
        <v>14</v>
      </c>
      <c r="T184" s="181" t="s">
        <v>123</v>
      </c>
      <c r="U184" s="35"/>
      <c r="V184" s="176"/>
      <c r="W184" s="174"/>
    </row>
    <row r="185" spans="1:23" s="37" customFormat="1" ht="12.75" customHeight="1">
      <c r="A185" s="182" t="s">
        <v>15</v>
      </c>
      <c r="B185" s="179" t="s">
        <v>133</v>
      </c>
      <c r="C185" s="42"/>
      <c r="D185" s="172"/>
      <c r="F185" s="183"/>
      <c r="G185" s="175" t="s">
        <v>15</v>
      </c>
      <c r="H185" s="181" t="s">
        <v>140</v>
      </c>
      <c r="I185" s="35"/>
      <c r="J185" s="176"/>
      <c r="K185" s="174"/>
      <c r="L185" s="36"/>
      <c r="M185" s="182" t="s">
        <v>15</v>
      </c>
      <c r="N185" s="179" t="s">
        <v>234</v>
      </c>
      <c r="O185" s="42"/>
      <c r="P185" s="172"/>
      <c r="R185" s="183"/>
      <c r="S185" s="175" t="s">
        <v>15</v>
      </c>
      <c r="T185" s="180" t="s">
        <v>202</v>
      </c>
      <c r="U185" s="35"/>
      <c r="V185" s="176"/>
      <c r="W185" s="174"/>
    </row>
    <row r="186" spans="1:23" s="37" customFormat="1" ht="12.75" customHeight="1">
      <c r="A186" s="182" t="s">
        <v>16</v>
      </c>
      <c r="B186" s="179" t="s">
        <v>307</v>
      </c>
      <c r="C186" s="32"/>
      <c r="D186" s="172"/>
      <c r="F186" s="183"/>
      <c r="G186" s="175" t="s">
        <v>16</v>
      </c>
      <c r="H186" s="181" t="s">
        <v>263</v>
      </c>
      <c r="I186" s="35"/>
      <c r="J186" s="35"/>
      <c r="K186" s="174"/>
      <c r="L186" s="36"/>
      <c r="M186" s="182" t="s">
        <v>16</v>
      </c>
      <c r="N186" s="179" t="s">
        <v>442</v>
      </c>
      <c r="O186" s="32"/>
      <c r="P186" s="172"/>
      <c r="R186" s="183"/>
      <c r="S186" s="175" t="s">
        <v>16</v>
      </c>
      <c r="T186" s="181" t="s">
        <v>443</v>
      </c>
      <c r="U186" s="35"/>
      <c r="V186" s="35"/>
      <c r="W186" s="174"/>
    </row>
    <row r="187" spans="1:23" s="37" customFormat="1" ht="12.75" customHeight="1">
      <c r="A187" s="178" t="s">
        <v>17</v>
      </c>
      <c r="B187" s="179" t="s">
        <v>199</v>
      </c>
      <c r="C187" s="42"/>
      <c r="D187" s="172"/>
      <c r="F187" s="35"/>
      <c r="G187" s="173" t="s">
        <v>17</v>
      </c>
      <c r="H187" s="181" t="s">
        <v>200</v>
      </c>
      <c r="I187" s="88"/>
      <c r="J187" s="101" t="s">
        <v>106</v>
      </c>
      <c r="K187" s="90"/>
      <c r="L187" s="36"/>
      <c r="M187" s="178" t="s">
        <v>17</v>
      </c>
      <c r="N187" s="179" t="s">
        <v>117</v>
      </c>
      <c r="O187" s="42"/>
      <c r="P187" s="172"/>
      <c r="R187" s="35"/>
      <c r="S187" s="173" t="s">
        <v>17</v>
      </c>
      <c r="T187" s="180" t="s">
        <v>264</v>
      </c>
      <c r="U187" s="88"/>
      <c r="V187" s="101" t="s">
        <v>106</v>
      </c>
      <c r="W187" s="90"/>
    </row>
    <row r="188" spans="1:23" s="37" customFormat="1" ht="12.75" customHeight="1">
      <c r="A188" s="185"/>
      <c r="B188" s="42"/>
      <c r="C188" s="173"/>
      <c r="D188" s="172"/>
      <c r="E188" s="173" t="s">
        <v>14</v>
      </c>
      <c r="F188" s="34" t="s">
        <v>12</v>
      </c>
      <c r="G188" s="35"/>
      <c r="H188" s="186"/>
      <c r="I188" s="105" t="s">
        <v>19</v>
      </c>
      <c r="J188" s="106" t="s">
        <v>444</v>
      </c>
      <c r="K188" s="90"/>
      <c r="L188" s="36"/>
      <c r="M188" s="185"/>
      <c r="N188" s="42"/>
      <c r="O188" s="173"/>
      <c r="P188" s="172"/>
      <c r="Q188" s="173" t="s">
        <v>14</v>
      </c>
      <c r="R188" s="34" t="s">
        <v>142</v>
      </c>
      <c r="S188" s="35"/>
      <c r="T188" s="186"/>
      <c r="U188" s="105" t="s">
        <v>19</v>
      </c>
      <c r="V188" s="106" t="s">
        <v>445</v>
      </c>
      <c r="W188" s="90"/>
    </row>
    <row r="189" spans="1:23" s="37" customFormat="1" ht="12.75" customHeight="1">
      <c r="A189" s="171"/>
      <c r="B189" s="107" t="s">
        <v>21</v>
      </c>
      <c r="C189" s="32"/>
      <c r="D189" s="172"/>
      <c r="E189" s="175" t="s">
        <v>15</v>
      </c>
      <c r="F189" s="34" t="s">
        <v>446</v>
      </c>
      <c r="G189" s="35"/>
      <c r="H189" s="39"/>
      <c r="I189" s="105" t="s">
        <v>22</v>
      </c>
      <c r="J189" s="108" t="s">
        <v>444</v>
      </c>
      <c r="K189" s="90"/>
      <c r="L189" s="36"/>
      <c r="M189" s="171"/>
      <c r="N189" s="107" t="s">
        <v>21</v>
      </c>
      <c r="O189" s="32"/>
      <c r="P189" s="172"/>
      <c r="Q189" s="175" t="s">
        <v>15</v>
      </c>
      <c r="R189" s="34" t="s">
        <v>447</v>
      </c>
      <c r="S189" s="35"/>
      <c r="T189" s="39"/>
      <c r="U189" s="105" t="s">
        <v>22</v>
      </c>
      <c r="V189" s="108" t="s">
        <v>445</v>
      </c>
      <c r="W189" s="90"/>
    </row>
    <row r="190" spans="1:23" s="37" customFormat="1" ht="12.75" customHeight="1">
      <c r="A190" s="171"/>
      <c r="B190" s="107" t="s">
        <v>448</v>
      </c>
      <c r="C190" s="32"/>
      <c r="D190" s="172"/>
      <c r="E190" s="175" t="s">
        <v>16</v>
      </c>
      <c r="F190" s="34" t="s">
        <v>170</v>
      </c>
      <c r="G190" s="176"/>
      <c r="H190" s="39"/>
      <c r="I190" s="105" t="s">
        <v>25</v>
      </c>
      <c r="J190" s="108" t="s">
        <v>449</v>
      </c>
      <c r="K190" s="90"/>
      <c r="L190" s="36"/>
      <c r="M190" s="171"/>
      <c r="N190" s="107" t="s">
        <v>284</v>
      </c>
      <c r="O190" s="32"/>
      <c r="P190" s="172"/>
      <c r="Q190" s="175" t="s">
        <v>16</v>
      </c>
      <c r="R190" s="34" t="s">
        <v>104</v>
      </c>
      <c r="S190" s="176"/>
      <c r="T190" s="39"/>
      <c r="U190" s="105" t="s">
        <v>25</v>
      </c>
      <c r="V190" s="108" t="s">
        <v>450</v>
      </c>
      <c r="W190" s="90"/>
    </row>
    <row r="191" spans="1:23" s="37" customFormat="1" ht="12.75" customHeight="1">
      <c r="A191" s="187"/>
      <c r="B191" s="40"/>
      <c r="C191" s="40"/>
      <c r="D191" s="172"/>
      <c r="E191" s="173" t="s">
        <v>17</v>
      </c>
      <c r="F191" s="179" t="s">
        <v>252</v>
      </c>
      <c r="G191" s="40"/>
      <c r="H191" s="40"/>
      <c r="I191" s="111" t="s">
        <v>26</v>
      </c>
      <c r="J191" s="108" t="s">
        <v>449</v>
      </c>
      <c r="K191" s="112"/>
      <c r="L191" s="43"/>
      <c r="M191" s="187"/>
      <c r="N191" s="40"/>
      <c r="O191" s="40"/>
      <c r="P191" s="172"/>
      <c r="Q191" s="173" t="s">
        <v>17</v>
      </c>
      <c r="R191" s="179" t="s">
        <v>285</v>
      </c>
      <c r="S191" s="40"/>
      <c r="T191" s="40"/>
      <c r="U191" s="111" t="s">
        <v>26</v>
      </c>
      <c r="V191" s="108" t="s">
        <v>450</v>
      </c>
      <c r="W191" s="112"/>
    </row>
    <row r="192" spans="1:23" ht="4.5" customHeight="1">
      <c r="A192" s="188"/>
      <c r="B192" s="189"/>
      <c r="C192" s="190"/>
      <c r="D192" s="191"/>
      <c r="E192" s="192"/>
      <c r="F192" s="193"/>
      <c r="G192" s="194"/>
      <c r="H192" s="194"/>
      <c r="I192" s="190"/>
      <c r="J192" s="189"/>
      <c r="K192" s="195"/>
      <c r="M192" s="188"/>
      <c r="N192" s="189"/>
      <c r="O192" s="190"/>
      <c r="P192" s="191"/>
      <c r="Q192" s="192"/>
      <c r="R192" s="193"/>
      <c r="S192" s="194"/>
      <c r="T192" s="194"/>
      <c r="U192" s="190"/>
      <c r="V192" s="189"/>
      <c r="W192" s="195"/>
    </row>
    <row r="193" spans="1:23" ht="14.25" customHeight="1">
      <c r="A193" s="123"/>
      <c r="B193" s="123" t="s">
        <v>27</v>
      </c>
      <c r="C193" s="124"/>
      <c r="D193" s="125" t="s">
        <v>28</v>
      </c>
      <c r="E193" s="125" t="s">
        <v>29</v>
      </c>
      <c r="F193" s="125" t="s">
        <v>30</v>
      </c>
      <c r="G193" s="126" t="s">
        <v>31</v>
      </c>
      <c r="H193" s="127"/>
      <c r="I193" s="124" t="s">
        <v>32</v>
      </c>
      <c r="J193" s="125" t="s">
        <v>27</v>
      </c>
      <c r="K193" s="123" t="s">
        <v>33</v>
      </c>
      <c r="L193" s="25">
        <v>150</v>
      </c>
      <c r="M193" s="123"/>
      <c r="N193" s="123" t="s">
        <v>27</v>
      </c>
      <c r="O193" s="124"/>
      <c r="P193" s="125" t="s">
        <v>28</v>
      </c>
      <c r="Q193" s="125" t="s">
        <v>29</v>
      </c>
      <c r="R193" s="125" t="s">
        <v>30</v>
      </c>
      <c r="S193" s="126" t="s">
        <v>31</v>
      </c>
      <c r="T193" s="127"/>
      <c r="U193" s="124" t="s">
        <v>32</v>
      </c>
      <c r="V193" s="125" t="s">
        <v>27</v>
      </c>
      <c r="W193" s="123" t="s">
        <v>33</v>
      </c>
    </row>
    <row r="194" spans="1:23" ht="14.25" customHeight="1">
      <c r="A194" s="129" t="s">
        <v>33</v>
      </c>
      <c r="B194" s="155" t="s">
        <v>34</v>
      </c>
      <c r="C194" s="156" t="s">
        <v>35</v>
      </c>
      <c r="D194" s="157" t="s">
        <v>36</v>
      </c>
      <c r="E194" s="157" t="s">
        <v>37</v>
      </c>
      <c r="F194" s="157"/>
      <c r="G194" s="132" t="s">
        <v>35</v>
      </c>
      <c r="H194" s="132" t="s">
        <v>32</v>
      </c>
      <c r="I194" s="130"/>
      <c r="J194" s="129" t="s">
        <v>34</v>
      </c>
      <c r="K194" s="129"/>
      <c r="L194" s="25">
        <v>150</v>
      </c>
      <c r="M194" s="129" t="s">
        <v>33</v>
      </c>
      <c r="N194" s="155" t="s">
        <v>34</v>
      </c>
      <c r="O194" s="156" t="s">
        <v>35</v>
      </c>
      <c r="P194" s="157" t="s">
        <v>36</v>
      </c>
      <c r="Q194" s="157" t="s">
        <v>37</v>
      </c>
      <c r="R194" s="157"/>
      <c r="S194" s="132" t="s">
        <v>35</v>
      </c>
      <c r="T194" s="132" t="s">
        <v>32</v>
      </c>
      <c r="U194" s="130"/>
      <c r="V194" s="129" t="s">
        <v>34</v>
      </c>
      <c r="W194" s="129"/>
    </row>
    <row r="195" spans="1:23" ht="16.5" customHeight="1">
      <c r="A195" s="134">
        <v>-0.75</v>
      </c>
      <c r="B195" s="135">
        <v>2</v>
      </c>
      <c r="C195" s="136">
        <v>3</v>
      </c>
      <c r="D195" s="158" t="s">
        <v>137</v>
      </c>
      <c r="E195" s="137" t="s">
        <v>22</v>
      </c>
      <c r="F195" s="138">
        <v>10</v>
      </c>
      <c r="G195" s="139">
        <v>170</v>
      </c>
      <c r="H195" s="139"/>
      <c r="I195" s="140">
        <v>8</v>
      </c>
      <c r="J195" s="141">
        <v>2</v>
      </c>
      <c r="K195" s="142">
        <v>0.75</v>
      </c>
      <c r="L195" s="25"/>
      <c r="M195" s="134">
        <v>6</v>
      </c>
      <c r="N195" s="135">
        <v>4</v>
      </c>
      <c r="O195" s="136">
        <v>3</v>
      </c>
      <c r="P195" s="158" t="s">
        <v>237</v>
      </c>
      <c r="Q195" s="137" t="s">
        <v>26</v>
      </c>
      <c r="R195" s="138">
        <v>9</v>
      </c>
      <c r="S195" s="139">
        <v>300</v>
      </c>
      <c r="T195" s="139"/>
      <c r="U195" s="140">
        <v>8</v>
      </c>
      <c r="V195" s="141">
        <v>0</v>
      </c>
      <c r="W195" s="142">
        <v>-6</v>
      </c>
    </row>
    <row r="196" spans="1:23" ht="16.5" customHeight="1">
      <c r="A196" s="134">
        <v>-1.5</v>
      </c>
      <c r="B196" s="135">
        <v>0</v>
      </c>
      <c r="C196" s="136">
        <v>5</v>
      </c>
      <c r="D196" s="158" t="s">
        <v>48</v>
      </c>
      <c r="E196" s="137" t="s">
        <v>26</v>
      </c>
      <c r="F196" s="138">
        <v>7</v>
      </c>
      <c r="G196" s="139">
        <v>150</v>
      </c>
      <c r="H196" s="139"/>
      <c r="I196" s="140">
        <v>1</v>
      </c>
      <c r="J196" s="141">
        <v>4</v>
      </c>
      <c r="K196" s="142">
        <v>1.5</v>
      </c>
      <c r="L196" s="25"/>
      <c r="M196" s="134">
        <v>-8</v>
      </c>
      <c r="N196" s="135">
        <v>0</v>
      </c>
      <c r="O196" s="136">
        <v>5</v>
      </c>
      <c r="P196" s="158" t="s">
        <v>48</v>
      </c>
      <c r="Q196" s="137" t="s">
        <v>26</v>
      </c>
      <c r="R196" s="138">
        <v>10</v>
      </c>
      <c r="S196" s="139"/>
      <c r="T196" s="139">
        <v>420</v>
      </c>
      <c r="U196" s="140">
        <v>1</v>
      </c>
      <c r="V196" s="141">
        <v>4</v>
      </c>
      <c r="W196" s="142">
        <v>8</v>
      </c>
    </row>
    <row r="197" spans="1:23" ht="16.5" customHeight="1">
      <c r="A197" s="134">
        <v>3</v>
      </c>
      <c r="B197" s="135">
        <v>4</v>
      </c>
      <c r="C197" s="136">
        <v>4</v>
      </c>
      <c r="D197" s="158" t="s">
        <v>241</v>
      </c>
      <c r="E197" s="137" t="s">
        <v>26</v>
      </c>
      <c r="F197" s="138">
        <v>8</v>
      </c>
      <c r="G197" s="139">
        <v>300</v>
      </c>
      <c r="H197" s="139"/>
      <c r="I197" s="140">
        <v>2</v>
      </c>
      <c r="J197" s="141">
        <v>0</v>
      </c>
      <c r="K197" s="142">
        <v>-3</v>
      </c>
      <c r="L197" s="25"/>
      <c r="M197" s="134">
        <v>1</v>
      </c>
      <c r="N197" s="135">
        <v>2</v>
      </c>
      <c r="O197" s="136">
        <v>4</v>
      </c>
      <c r="P197" s="158" t="s">
        <v>48</v>
      </c>
      <c r="Q197" s="137" t="s">
        <v>26</v>
      </c>
      <c r="R197" s="138">
        <v>9</v>
      </c>
      <c r="S197" s="139">
        <v>50</v>
      </c>
      <c r="T197" s="139"/>
      <c r="U197" s="140">
        <v>2</v>
      </c>
      <c r="V197" s="141">
        <v>2</v>
      </c>
      <c r="W197" s="142">
        <v>-1</v>
      </c>
    </row>
    <row r="198" spans="1:28" s="37" customFormat="1" ht="30" customHeight="1">
      <c r="A198" s="161"/>
      <c r="B198" s="162"/>
      <c r="C198" s="44"/>
      <c r="D198" s="45"/>
      <c r="E198" s="46"/>
      <c r="F198" s="26"/>
      <c r="G198" s="48"/>
      <c r="H198" s="48"/>
      <c r="I198" s="44"/>
      <c r="J198" s="162"/>
      <c r="K198" s="161"/>
      <c r="L198" s="25"/>
      <c r="M198" s="161"/>
      <c r="N198" s="162"/>
      <c r="O198" s="44"/>
      <c r="P198" s="45"/>
      <c r="Q198" s="46"/>
      <c r="R198" s="47"/>
      <c r="S198" s="48"/>
      <c r="T198" s="48"/>
      <c r="U198" s="44"/>
      <c r="V198" s="162"/>
      <c r="W198" s="161"/>
      <c r="X198" s="26"/>
      <c r="Y198" s="26"/>
      <c r="Z198" s="26"/>
      <c r="AA198" s="26"/>
      <c r="AB198" s="26"/>
    </row>
    <row r="199" spans="1:28" s="37" customFormat="1" ht="15">
      <c r="A199" s="17"/>
      <c r="B199" s="18" t="s">
        <v>5</v>
      </c>
      <c r="C199" s="19"/>
      <c r="D199" s="18"/>
      <c r="E199" s="20" t="s">
        <v>280</v>
      </c>
      <c r="F199" s="21"/>
      <c r="G199" s="22" t="s">
        <v>7</v>
      </c>
      <c r="H199" s="22"/>
      <c r="I199" s="23" t="s">
        <v>40</v>
      </c>
      <c r="J199" s="23"/>
      <c r="K199" s="24"/>
      <c r="L199" s="25">
        <v>150</v>
      </c>
      <c r="M199" s="17"/>
      <c r="N199" s="18" t="s">
        <v>5</v>
      </c>
      <c r="O199" s="19"/>
      <c r="P199" s="18"/>
      <c r="Q199" s="20" t="s">
        <v>281</v>
      </c>
      <c r="R199" s="21"/>
      <c r="S199" s="22" t="s">
        <v>7</v>
      </c>
      <c r="T199" s="22"/>
      <c r="U199" s="23" t="s">
        <v>42</v>
      </c>
      <c r="V199" s="23"/>
      <c r="W199" s="24"/>
      <c r="X199" s="26"/>
      <c r="Y199" s="26"/>
      <c r="Z199" s="26"/>
      <c r="AA199" s="26"/>
      <c r="AB199" s="26"/>
    </row>
    <row r="200" spans="1:28" s="37" customFormat="1" ht="12.75">
      <c r="A200" s="27"/>
      <c r="B200" s="27"/>
      <c r="C200" s="28"/>
      <c r="D200" s="29"/>
      <c r="E200" s="29"/>
      <c r="F200" s="29"/>
      <c r="G200" s="30" t="s">
        <v>11</v>
      </c>
      <c r="H200" s="30"/>
      <c r="I200" s="23" t="s">
        <v>43</v>
      </c>
      <c r="J200" s="23"/>
      <c r="K200" s="24"/>
      <c r="L200" s="25">
        <v>150</v>
      </c>
      <c r="M200" s="27"/>
      <c r="N200" s="27"/>
      <c r="O200" s="28"/>
      <c r="P200" s="29"/>
      <c r="Q200" s="29"/>
      <c r="R200" s="29"/>
      <c r="S200" s="30" t="s">
        <v>11</v>
      </c>
      <c r="T200" s="30"/>
      <c r="U200" s="23" t="s">
        <v>44</v>
      </c>
      <c r="V200" s="23"/>
      <c r="W200" s="24"/>
      <c r="X200" s="26"/>
      <c r="Y200" s="26"/>
      <c r="Z200" s="26"/>
      <c r="AA200" s="26"/>
      <c r="AB200" s="26"/>
    </row>
    <row r="201" spans="1:28" s="37" customFormat="1" ht="4.5" customHeight="1">
      <c r="A201" s="163"/>
      <c r="B201" s="164"/>
      <c r="C201" s="165"/>
      <c r="D201" s="166"/>
      <c r="E201" s="167"/>
      <c r="F201" s="168"/>
      <c r="G201" s="169"/>
      <c r="H201" s="169"/>
      <c r="I201" s="165"/>
      <c r="J201" s="164"/>
      <c r="K201" s="170"/>
      <c r="L201" s="25"/>
      <c r="M201" s="163"/>
      <c r="N201" s="164"/>
      <c r="O201" s="165"/>
      <c r="P201" s="166"/>
      <c r="Q201" s="167"/>
      <c r="R201" s="168"/>
      <c r="S201" s="169"/>
      <c r="T201" s="169"/>
      <c r="U201" s="165"/>
      <c r="V201" s="164"/>
      <c r="W201" s="170"/>
      <c r="X201" s="26"/>
      <c r="Y201" s="26"/>
      <c r="Z201" s="26"/>
      <c r="AA201" s="26"/>
      <c r="AB201" s="26"/>
    </row>
    <row r="202" spans="1:23" s="37" customFormat="1" ht="12.75" customHeight="1">
      <c r="A202" s="171"/>
      <c r="B202" s="31"/>
      <c r="C202" s="32"/>
      <c r="D202" s="172"/>
      <c r="E202" s="173" t="s">
        <v>14</v>
      </c>
      <c r="F202" s="34" t="s">
        <v>305</v>
      </c>
      <c r="G202" s="35"/>
      <c r="H202" s="39"/>
      <c r="I202" s="39"/>
      <c r="J202" s="216"/>
      <c r="K202" s="174"/>
      <c r="L202" s="36"/>
      <c r="M202" s="171"/>
      <c r="N202" s="31"/>
      <c r="O202" s="32"/>
      <c r="P202" s="172"/>
      <c r="Q202" s="173" t="s">
        <v>14</v>
      </c>
      <c r="R202" s="34" t="s">
        <v>278</v>
      </c>
      <c r="S202" s="35"/>
      <c r="T202" s="39"/>
      <c r="U202" s="39"/>
      <c r="V202" s="216"/>
      <c r="W202" s="174"/>
    </row>
    <row r="203" spans="1:23" s="37" customFormat="1" ht="12.75" customHeight="1">
      <c r="A203" s="171"/>
      <c r="B203" s="31"/>
      <c r="C203" s="32"/>
      <c r="D203" s="172"/>
      <c r="E203" s="175" t="s">
        <v>15</v>
      </c>
      <c r="F203" s="34" t="s">
        <v>206</v>
      </c>
      <c r="G203" s="176"/>
      <c r="H203" s="39"/>
      <c r="I203" s="41"/>
      <c r="J203" s="217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14.1</v>
      </c>
      <c r="K203" s="218"/>
      <c r="L203" s="36"/>
      <c r="M203" s="171"/>
      <c r="N203" s="31"/>
      <c r="O203" s="32"/>
      <c r="P203" s="172"/>
      <c r="Q203" s="175" t="s">
        <v>15</v>
      </c>
      <c r="R203" s="34" t="s">
        <v>131</v>
      </c>
      <c r="S203" s="176"/>
      <c r="T203" s="39"/>
      <c r="U203" s="41"/>
      <c r="V203" s="217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8.1</v>
      </c>
      <c r="W203" s="218"/>
    </row>
    <row r="204" spans="1:23" s="37" customFormat="1" ht="12.75" customHeight="1">
      <c r="A204" s="171"/>
      <c r="B204" s="31"/>
      <c r="C204" s="32"/>
      <c r="D204" s="172"/>
      <c r="E204" s="175" t="s">
        <v>16</v>
      </c>
      <c r="F204" s="34" t="s">
        <v>201</v>
      </c>
      <c r="G204" s="35"/>
      <c r="H204" s="39"/>
      <c r="I204" s="219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14.1</v>
      </c>
      <c r="J204" s="217" t="str">
        <f>IF(J203="","","+")</f>
        <v>+</v>
      </c>
      <c r="K204" s="220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3.1</v>
      </c>
      <c r="L204" s="36"/>
      <c r="M204" s="171"/>
      <c r="N204" s="31"/>
      <c r="O204" s="32"/>
      <c r="P204" s="172"/>
      <c r="Q204" s="175" t="s">
        <v>16</v>
      </c>
      <c r="R204" s="34" t="s">
        <v>183</v>
      </c>
      <c r="S204" s="35"/>
      <c r="T204" s="39"/>
      <c r="U204" s="219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10.1</v>
      </c>
      <c r="V204" s="217" t="str">
        <f>IF(V203="","","+")</f>
        <v>+</v>
      </c>
      <c r="W204" s="220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10.1</v>
      </c>
    </row>
    <row r="205" spans="1:23" s="37" customFormat="1" ht="12.75" customHeight="1">
      <c r="A205" s="171"/>
      <c r="B205" s="31"/>
      <c r="C205" s="32"/>
      <c r="D205" s="172"/>
      <c r="E205" s="173" t="s">
        <v>17</v>
      </c>
      <c r="F205" s="34" t="s">
        <v>253</v>
      </c>
      <c r="G205" s="35"/>
      <c r="H205" s="39"/>
      <c r="I205" s="41"/>
      <c r="J205" s="217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K205" s="218"/>
      <c r="L205" s="36"/>
      <c r="M205" s="171"/>
      <c r="N205" s="31"/>
      <c r="O205" s="32"/>
      <c r="P205" s="172"/>
      <c r="Q205" s="173" t="s">
        <v>17</v>
      </c>
      <c r="R205" s="34" t="s">
        <v>159</v>
      </c>
      <c r="S205" s="35"/>
      <c r="T205" s="39"/>
      <c r="U205" s="41"/>
      <c r="V205" s="217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12.1</v>
      </c>
      <c r="W205" s="218"/>
    </row>
    <row r="206" spans="1:23" s="37" customFormat="1" ht="12.75" customHeight="1">
      <c r="A206" s="178" t="s">
        <v>14</v>
      </c>
      <c r="B206" s="179" t="s">
        <v>451</v>
      </c>
      <c r="C206" s="32"/>
      <c r="D206" s="172"/>
      <c r="F206" s="35"/>
      <c r="G206" s="173" t="s">
        <v>14</v>
      </c>
      <c r="H206" s="181" t="s">
        <v>102</v>
      </c>
      <c r="I206" s="35"/>
      <c r="J206" s="176"/>
      <c r="K206" s="174"/>
      <c r="L206" s="36"/>
      <c r="M206" s="178" t="s">
        <v>14</v>
      </c>
      <c r="N206" s="179" t="s">
        <v>313</v>
      </c>
      <c r="O206" s="32"/>
      <c r="P206" s="172"/>
      <c r="R206" s="35"/>
      <c r="S206" s="173" t="s">
        <v>14</v>
      </c>
      <c r="T206" s="181" t="s">
        <v>165</v>
      </c>
      <c r="U206" s="35"/>
      <c r="V206" s="176"/>
      <c r="W206" s="174"/>
    </row>
    <row r="207" spans="1:23" s="37" customFormat="1" ht="12.75" customHeight="1">
      <c r="A207" s="182" t="s">
        <v>15</v>
      </c>
      <c r="B207" s="179" t="s">
        <v>108</v>
      </c>
      <c r="C207" s="42"/>
      <c r="D207" s="172"/>
      <c r="F207" s="183"/>
      <c r="G207" s="175" t="s">
        <v>15</v>
      </c>
      <c r="H207" s="181" t="s">
        <v>127</v>
      </c>
      <c r="I207" s="35"/>
      <c r="J207" s="176"/>
      <c r="K207" s="174"/>
      <c r="L207" s="36"/>
      <c r="M207" s="182" t="s">
        <v>15</v>
      </c>
      <c r="N207" s="184" t="s">
        <v>164</v>
      </c>
      <c r="O207" s="42"/>
      <c r="P207" s="172"/>
      <c r="R207" s="183"/>
      <c r="S207" s="175" t="s">
        <v>15</v>
      </c>
      <c r="T207" s="181" t="s">
        <v>452</v>
      </c>
      <c r="U207" s="35"/>
      <c r="V207" s="176"/>
      <c r="W207" s="174"/>
    </row>
    <row r="208" spans="1:23" s="37" customFormat="1" ht="12.75" customHeight="1">
      <c r="A208" s="182" t="s">
        <v>16</v>
      </c>
      <c r="B208" s="179" t="s">
        <v>180</v>
      </c>
      <c r="C208" s="32"/>
      <c r="D208" s="172"/>
      <c r="F208" s="183"/>
      <c r="G208" s="175" t="s">
        <v>16</v>
      </c>
      <c r="H208" s="181" t="s">
        <v>453</v>
      </c>
      <c r="I208" s="35"/>
      <c r="J208" s="35"/>
      <c r="K208" s="174"/>
      <c r="L208" s="36"/>
      <c r="M208" s="182" t="s">
        <v>16</v>
      </c>
      <c r="N208" s="179" t="s">
        <v>255</v>
      </c>
      <c r="O208" s="32"/>
      <c r="P208" s="172"/>
      <c r="R208" s="183"/>
      <c r="S208" s="175" t="s">
        <v>16</v>
      </c>
      <c r="T208" s="181" t="s">
        <v>233</v>
      </c>
      <c r="U208" s="35"/>
      <c r="V208" s="35"/>
      <c r="W208" s="174"/>
    </row>
    <row r="209" spans="1:23" s="37" customFormat="1" ht="12.75" customHeight="1">
      <c r="A209" s="178" t="s">
        <v>17</v>
      </c>
      <c r="B209" s="179" t="s">
        <v>224</v>
      </c>
      <c r="C209" s="42"/>
      <c r="D209" s="172"/>
      <c r="F209" s="35"/>
      <c r="G209" s="173" t="s">
        <v>17</v>
      </c>
      <c r="H209" s="181" t="s">
        <v>245</v>
      </c>
      <c r="I209" s="88"/>
      <c r="J209" s="101" t="s">
        <v>106</v>
      </c>
      <c r="K209" s="90"/>
      <c r="L209" s="36"/>
      <c r="M209" s="178" t="s">
        <v>17</v>
      </c>
      <c r="N209" s="179" t="s">
        <v>222</v>
      </c>
      <c r="O209" s="42"/>
      <c r="P209" s="172"/>
      <c r="R209" s="35"/>
      <c r="S209" s="173" t="s">
        <v>17</v>
      </c>
      <c r="T209" s="181" t="s">
        <v>228</v>
      </c>
      <c r="U209" s="88"/>
      <c r="V209" s="101" t="s">
        <v>106</v>
      </c>
      <c r="W209" s="90"/>
    </row>
    <row r="210" spans="1:23" s="37" customFormat="1" ht="12.75" customHeight="1">
      <c r="A210" s="185"/>
      <c r="B210" s="42"/>
      <c r="C210" s="173"/>
      <c r="D210" s="172"/>
      <c r="E210" s="173" t="s">
        <v>14</v>
      </c>
      <c r="F210" s="34" t="s">
        <v>275</v>
      </c>
      <c r="G210" s="35"/>
      <c r="H210" s="186"/>
      <c r="I210" s="105" t="s">
        <v>19</v>
      </c>
      <c r="J210" s="106" t="s">
        <v>454</v>
      </c>
      <c r="K210" s="90"/>
      <c r="L210" s="36"/>
      <c r="M210" s="185"/>
      <c r="N210" s="42"/>
      <c r="O210" s="173"/>
      <c r="P210" s="172"/>
      <c r="Q210" s="173" t="s">
        <v>14</v>
      </c>
      <c r="R210" s="34" t="s">
        <v>183</v>
      </c>
      <c r="S210" s="35"/>
      <c r="T210" s="186"/>
      <c r="U210" s="105" t="s">
        <v>19</v>
      </c>
      <c r="V210" s="106" t="s">
        <v>455</v>
      </c>
      <c r="W210" s="90"/>
    </row>
    <row r="211" spans="1:23" s="37" customFormat="1" ht="12.75" customHeight="1">
      <c r="A211" s="171"/>
      <c r="B211" s="107" t="s">
        <v>21</v>
      </c>
      <c r="C211" s="32"/>
      <c r="D211" s="172"/>
      <c r="E211" s="175" t="s">
        <v>15</v>
      </c>
      <c r="F211" s="34" t="s">
        <v>203</v>
      </c>
      <c r="G211" s="35"/>
      <c r="H211" s="39"/>
      <c r="I211" s="105" t="s">
        <v>22</v>
      </c>
      <c r="J211" s="108" t="s">
        <v>456</v>
      </c>
      <c r="K211" s="90"/>
      <c r="L211" s="36"/>
      <c r="M211" s="171"/>
      <c r="N211" s="107" t="s">
        <v>21</v>
      </c>
      <c r="O211" s="32"/>
      <c r="P211" s="172"/>
      <c r="Q211" s="175" t="s">
        <v>15</v>
      </c>
      <c r="R211" s="34" t="s">
        <v>226</v>
      </c>
      <c r="S211" s="35"/>
      <c r="T211" s="39"/>
      <c r="U211" s="105" t="s">
        <v>22</v>
      </c>
      <c r="V211" s="108" t="s">
        <v>455</v>
      </c>
      <c r="W211" s="90"/>
    </row>
    <row r="212" spans="1:23" s="37" customFormat="1" ht="12.75" customHeight="1">
      <c r="A212" s="171"/>
      <c r="B212" s="107" t="s">
        <v>457</v>
      </c>
      <c r="C212" s="32"/>
      <c r="D212" s="172"/>
      <c r="E212" s="175" t="s">
        <v>16</v>
      </c>
      <c r="F212" s="34" t="s">
        <v>156</v>
      </c>
      <c r="G212" s="176"/>
      <c r="H212" s="39"/>
      <c r="I212" s="105" t="s">
        <v>25</v>
      </c>
      <c r="J212" s="108" t="s">
        <v>288</v>
      </c>
      <c r="K212" s="90"/>
      <c r="L212" s="36"/>
      <c r="M212" s="171"/>
      <c r="N212" s="107" t="s">
        <v>258</v>
      </c>
      <c r="O212" s="32"/>
      <c r="P212" s="172"/>
      <c r="Q212" s="175" t="s">
        <v>16</v>
      </c>
      <c r="R212" s="34" t="s">
        <v>229</v>
      </c>
      <c r="S212" s="176"/>
      <c r="T212" s="39"/>
      <c r="U212" s="105" t="s">
        <v>25</v>
      </c>
      <c r="V212" s="108" t="s">
        <v>458</v>
      </c>
      <c r="W212" s="90"/>
    </row>
    <row r="213" spans="1:23" s="37" customFormat="1" ht="12.75" customHeight="1">
      <c r="A213" s="187"/>
      <c r="B213" s="40"/>
      <c r="C213" s="40"/>
      <c r="D213" s="172"/>
      <c r="E213" s="173" t="s">
        <v>17</v>
      </c>
      <c r="F213" s="179" t="s">
        <v>235</v>
      </c>
      <c r="G213" s="40"/>
      <c r="H213" s="40"/>
      <c r="I213" s="111" t="s">
        <v>26</v>
      </c>
      <c r="J213" s="108" t="s">
        <v>288</v>
      </c>
      <c r="K213" s="112"/>
      <c r="L213" s="43"/>
      <c r="M213" s="187"/>
      <c r="N213" s="40"/>
      <c r="O213" s="40"/>
      <c r="P213" s="172"/>
      <c r="Q213" s="173" t="s">
        <v>17</v>
      </c>
      <c r="R213" s="179" t="s">
        <v>130</v>
      </c>
      <c r="S213" s="40"/>
      <c r="T213" s="40"/>
      <c r="U213" s="111" t="s">
        <v>26</v>
      </c>
      <c r="V213" s="108" t="s">
        <v>458</v>
      </c>
      <c r="W213" s="112"/>
    </row>
    <row r="214" spans="1:23" ht="4.5" customHeight="1">
      <c r="A214" s="188"/>
      <c r="B214" s="189"/>
      <c r="C214" s="190"/>
      <c r="D214" s="191"/>
      <c r="E214" s="192"/>
      <c r="F214" s="193"/>
      <c r="G214" s="194"/>
      <c r="H214" s="194"/>
      <c r="I214" s="190"/>
      <c r="J214" s="189"/>
      <c r="K214" s="195"/>
      <c r="M214" s="188"/>
      <c r="N214" s="189"/>
      <c r="O214" s="190"/>
      <c r="P214" s="191"/>
      <c r="Q214" s="192"/>
      <c r="R214" s="193"/>
      <c r="S214" s="194"/>
      <c r="T214" s="194"/>
      <c r="U214" s="190"/>
      <c r="V214" s="189"/>
      <c r="W214" s="195"/>
    </row>
    <row r="215" spans="1:28" ht="14.25" customHeight="1">
      <c r="A215" s="123"/>
      <c r="B215" s="123" t="s">
        <v>27</v>
      </c>
      <c r="C215" s="124"/>
      <c r="D215" s="125" t="s">
        <v>28</v>
      </c>
      <c r="E215" s="125" t="s">
        <v>29</v>
      </c>
      <c r="F215" s="125" t="s">
        <v>30</v>
      </c>
      <c r="G215" s="126" t="s">
        <v>31</v>
      </c>
      <c r="H215" s="127"/>
      <c r="I215" s="124" t="s">
        <v>32</v>
      </c>
      <c r="J215" s="125" t="s">
        <v>27</v>
      </c>
      <c r="K215" s="123" t="s">
        <v>33</v>
      </c>
      <c r="L215" s="25">
        <v>150</v>
      </c>
      <c r="M215" s="123"/>
      <c r="N215" s="123" t="s">
        <v>27</v>
      </c>
      <c r="O215" s="124"/>
      <c r="P215" s="125" t="s">
        <v>28</v>
      </c>
      <c r="Q215" s="125" t="s">
        <v>29</v>
      </c>
      <c r="R215" s="125" t="s">
        <v>30</v>
      </c>
      <c r="S215" s="126" t="s">
        <v>31</v>
      </c>
      <c r="T215" s="127"/>
      <c r="U215" s="124" t="s">
        <v>32</v>
      </c>
      <c r="V215" s="125" t="s">
        <v>27</v>
      </c>
      <c r="W215" s="123" t="s">
        <v>33</v>
      </c>
      <c r="X215" s="197"/>
      <c r="Y215" s="277"/>
      <c r="Z215" s="278"/>
      <c r="AA215" s="277"/>
      <c r="AB215" s="278"/>
    </row>
    <row r="216" spans="1:28" ht="14.25" customHeight="1">
      <c r="A216" s="129" t="s">
        <v>33</v>
      </c>
      <c r="B216" s="155" t="s">
        <v>34</v>
      </c>
      <c r="C216" s="156" t="s">
        <v>35</v>
      </c>
      <c r="D216" s="157" t="s">
        <v>36</v>
      </c>
      <c r="E216" s="157" t="s">
        <v>37</v>
      </c>
      <c r="F216" s="157"/>
      <c r="G216" s="132" t="s">
        <v>35</v>
      </c>
      <c r="H216" s="132" t="s">
        <v>32</v>
      </c>
      <c r="I216" s="130"/>
      <c r="J216" s="129" t="s">
        <v>34</v>
      </c>
      <c r="K216" s="129"/>
      <c r="L216" s="25">
        <v>150</v>
      </c>
      <c r="M216" s="129" t="s">
        <v>33</v>
      </c>
      <c r="N216" s="155" t="s">
        <v>34</v>
      </c>
      <c r="O216" s="156" t="s">
        <v>35</v>
      </c>
      <c r="P216" s="157" t="s">
        <v>36</v>
      </c>
      <c r="Q216" s="157" t="s">
        <v>37</v>
      </c>
      <c r="R216" s="157"/>
      <c r="S216" s="132" t="s">
        <v>35</v>
      </c>
      <c r="T216" s="132" t="s">
        <v>32</v>
      </c>
      <c r="U216" s="130"/>
      <c r="V216" s="129" t="s">
        <v>34</v>
      </c>
      <c r="W216" s="129"/>
      <c r="X216" s="197"/>
      <c r="Y216" s="277"/>
      <c r="Z216" s="278"/>
      <c r="AA216" s="277"/>
      <c r="AB216" s="278"/>
    </row>
    <row r="217" spans="1:28" ht="16.5" customHeight="1">
      <c r="A217" s="134">
        <v>-3</v>
      </c>
      <c r="B217" s="135">
        <v>0</v>
      </c>
      <c r="C217" s="136">
        <v>5</v>
      </c>
      <c r="D217" s="158" t="s">
        <v>55</v>
      </c>
      <c r="E217" s="137" t="s">
        <v>19</v>
      </c>
      <c r="F217" s="138">
        <v>6</v>
      </c>
      <c r="G217" s="139"/>
      <c r="H217" s="139">
        <v>50</v>
      </c>
      <c r="I217" s="140">
        <v>8</v>
      </c>
      <c r="J217" s="141">
        <v>4</v>
      </c>
      <c r="K217" s="142">
        <v>3</v>
      </c>
      <c r="L217" s="25"/>
      <c r="M217" s="134">
        <v>1.5</v>
      </c>
      <c r="N217" s="135">
        <v>4</v>
      </c>
      <c r="O217" s="136">
        <v>5</v>
      </c>
      <c r="P217" s="158" t="s">
        <v>192</v>
      </c>
      <c r="Q217" s="137" t="s">
        <v>19</v>
      </c>
      <c r="R217" s="138">
        <v>8</v>
      </c>
      <c r="S217" s="139">
        <v>110</v>
      </c>
      <c r="T217" s="139"/>
      <c r="U217" s="140">
        <v>8</v>
      </c>
      <c r="V217" s="141">
        <v>0</v>
      </c>
      <c r="W217" s="142">
        <v>-1.5</v>
      </c>
      <c r="X217" s="198"/>
      <c r="Y217" s="199"/>
      <c r="Z217" s="200"/>
      <c r="AA217" s="199"/>
      <c r="AB217" s="200"/>
    </row>
    <row r="218" spans="1:28" ht="16.5" customHeight="1">
      <c r="A218" s="134">
        <v>1</v>
      </c>
      <c r="B218" s="135">
        <v>3</v>
      </c>
      <c r="C218" s="136">
        <v>6</v>
      </c>
      <c r="D218" s="158" t="s">
        <v>55</v>
      </c>
      <c r="E218" s="137" t="s">
        <v>19</v>
      </c>
      <c r="F218" s="138">
        <v>7</v>
      </c>
      <c r="G218" s="139">
        <v>90</v>
      </c>
      <c r="H218" s="139"/>
      <c r="I218" s="140">
        <v>4</v>
      </c>
      <c r="J218" s="141">
        <v>1</v>
      </c>
      <c r="K218" s="142">
        <v>-1</v>
      </c>
      <c r="L218" s="25"/>
      <c r="M218" s="134">
        <v>-4.5</v>
      </c>
      <c r="N218" s="135">
        <v>0</v>
      </c>
      <c r="O218" s="136">
        <v>6</v>
      </c>
      <c r="P218" s="158" t="s">
        <v>144</v>
      </c>
      <c r="Q218" s="137" t="s">
        <v>25</v>
      </c>
      <c r="R218" s="138">
        <v>9</v>
      </c>
      <c r="S218" s="139"/>
      <c r="T218" s="139">
        <v>140</v>
      </c>
      <c r="U218" s="140">
        <v>4</v>
      </c>
      <c r="V218" s="141">
        <v>4</v>
      </c>
      <c r="W218" s="142">
        <v>4.5</v>
      </c>
      <c r="X218" s="198"/>
      <c r="Y218" s="199"/>
      <c r="Z218" s="200"/>
      <c r="AA218" s="199"/>
      <c r="AB218" s="200"/>
    </row>
    <row r="219" spans="1:28" ht="16.5" customHeight="1">
      <c r="A219" s="134">
        <v>1</v>
      </c>
      <c r="B219" s="135">
        <v>3</v>
      </c>
      <c r="C219" s="136">
        <v>1</v>
      </c>
      <c r="D219" s="159" t="s">
        <v>55</v>
      </c>
      <c r="E219" s="137" t="s">
        <v>19</v>
      </c>
      <c r="F219" s="138">
        <v>7</v>
      </c>
      <c r="G219" s="139">
        <v>90</v>
      </c>
      <c r="H219" s="139"/>
      <c r="I219" s="140">
        <v>3</v>
      </c>
      <c r="J219" s="141">
        <v>1</v>
      </c>
      <c r="K219" s="142">
        <v>-1</v>
      </c>
      <c r="L219" s="25"/>
      <c r="M219" s="134">
        <v>1.5</v>
      </c>
      <c r="N219" s="135">
        <v>2</v>
      </c>
      <c r="O219" s="136">
        <v>1</v>
      </c>
      <c r="P219" s="158" t="s">
        <v>136</v>
      </c>
      <c r="Q219" s="137" t="s">
        <v>25</v>
      </c>
      <c r="R219" s="138">
        <v>9</v>
      </c>
      <c r="S219" s="139">
        <v>100</v>
      </c>
      <c r="T219" s="139"/>
      <c r="U219" s="140">
        <v>3</v>
      </c>
      <c r="V219" s="141">
        <v>2</v>
      </c>
      <c r="W219" s="142">
        <v>-1.5</v>
      </c>
      <c r="X219" s="198"/>
      <c r="Y219" s="199"/>
      <c r="Z219" s="200"/>
      <c r="AA219" s="199"/>
      <c r="AB219" s="200"/>
    </row>
    <row r="220" spans="1:23" s="37" customFormat="1" ht="9.75" customHeight="1">
      <c r="A220" s="26"/>
      <c r="B220" s="26"/>
      <c r="C220" s="50"/>
      <c r="D220" s="26"/>
      <c r="E220" s="26"/>
      <c r="F220" s="26"/>
      <c r="G220" s="26"/>
      <c r="H220" s="26"/>
      <c r="I220" s="50"/>
      <c r="J220" s="26"/>
      <c r="K220" s="26"/>
      <c r="L220" s="49"/>
      <c r="M220" s="26"/>
      <c r="N220" s="26"/>
      <c r="O220" s="50"/>
      <c r="P220" s="26"/>
      <c r="Q220" s="26"/>
      <c r="R220" s="26"/>
      <c r="S220" s="26"/>
      <c r="T220" s="26"/>
      <c r="U220" s="50"/>
      <c r="V220" s="26"/>
      <c r="W220" s="26"/>
    </row>
    <row r="221" spans="1:12" s="37" customFormat="1" ht="15">
      <c r="A221" s="17"/>
      <c r="B221" s="18" t="s">
        <v>5</v>
      </c>
      <c r="C221" s="19"/>
      <c r="D221" s="18"/>
      <c r="E221" s="20" t="s">
        <v>283</v>
      </c>
      <c r="F221" s="21"/>
      <c r="G221" s="22" t="s">
        <v>7</v>
      </c>
      <c r="H221" s="22"/>
      <c r="I221" s="23" t="s">
        <v>8</v>
      </c>
      <c r="J221" s="23"/>
      <c r="K221" s="24"/>
      <c r="L221" s="25">
        <v>150</v>
      </c>
    </row>
    <row r="222" spans="1:12" s="37" customFormat="1" ht="12.75">
      <c r="A222" s="27"/>
      <c r="B222" s="27"/>
      <c r="C222" s="28"/>
      <c r="D222" s="29"/>
      <c r="E222" s="29"/>
      <c r="F222" s="29"/>
      <c r="G222" s="30" t="s">
        <v>11</v>
      </c>
      <c r="H222" s="30"/>
      <c r="I222" s="23" t="s">
        <v>13</v>
      </c>
      <c r="J222" s="23"/>
      <c r="K222" s="24"/>
      <c r="L222" s="25">
        <v>150</v>
      </c>
    </row>
    <row r="223" spans="1:12" s="37" customFormat="1" ht="4.5" customHeight="1">
      <c r="A223" s="163"/>
      <c r="B223" s="164"/>
      <c r="C223" s="165"/>
      <c r="D223" s="166"/>
      <c r="E223" s="167"/>
      <c r="F223" s="168"/>
      <c r="G223" s="169"/>
      <c r="H223" s="169"/>
      <c r="I223" s="165"/>
      <c r="J223" s="164"/>
      <c r="K223" s="170"/>
      <c r="L223" s="25"/>
    </row>
    <row r="224" spans="1:12" s="37" customFormat="1" ht="12.75" customHeight="1">
      <c r="A224" s="171"/>
      <c r="B224" s="31"/>
      <c r="C224" s="32"/>
      <c r="D224" s="172"/>
      <c r="E224" s="173" t="s">
        <v>14</v>
      </c>
      <c r="F224" s="34" t="s">
        <v>459</v>
      </c>
      <c r="G224" s="35"/>
      <c r="H224" s="39"/>
      <c r="I224" s="39"/>
      <c r="J224" s="216"/>
      <c r="K224" s="174"/>
      <c r="L224" s="36"/>
    </row>
    <row r="225" spans="1:12" s="37" customFormat="1" ht="12.75" customHeight="1">
      <c r="A225" s="171"/>
      <c r="B225" s="31"/>
      <c r="C225" s="32"/>
      <c r="D225" s="172"/>
      <c r="E225" s="175" t="s">
        <v>15</v>
      </c>
      <c r="F225" s="34" t="s">
        <v>251</v>
      </c>
      <c r="G225" s="176"/>
      <c r="H225" s="39"/>
      <c r="I225" s="41"/>
      <c r="J225" s="217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K225" s="218"/>
      <c r="L225" s="36"/>
    </row>
    <row r="226" spans="1:12" s="37" customFormat="1" ht="12.75" customHeight="1">
      <c r="A226" s="171"/>
      <c r="B226" s="31"/>
      <c r="C226" s="32"/>
      <c r="D226" s="172"/>
      <c r="E226" s="175" t="s">
        <v>16</v>
      </c>
      <c r="F226" s="177" t="s">
        <v>202</v>
      </c>
      <c r="G226" s="35"/>
      <c r="H226" s="39"/>
      <c r="I226" s="219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8.1</v>
      </c>
      <c r="J226" s="217" t="str">
        <f>IF(J225="","","+")</f>
        <v>+</v>
      </c>
      <c r="K226" s="220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5.1</v>
      </c>
      <c r="L226" s="36"/>
    </row>
    <row r="227" spans="1:12" s="37" customFormat="1" ht="12.75" customHeight="1">
      <c r="A227" s="171"/>
      <c r="B227" s="31"/>
      <c r="C227" s="32"/>
      <c r="D227" s="172"/>
      <c r="E227" s="173" t="s">
        <v>17</v>
      </c>
      <c r="F227" s="34" t="s">
        <v>117</v>
      </c>
      <c r="G227" s="35"/>
      <c r="H227" s="39"/>
      <c r="I227" s="41"/>
      <c r="J227" s="217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15.1</v>
      </c>
      <c r="K227" s="218"/>
      <c r="L227" s="36"/>
    </row>
    <row r="228" spans="1:12" s="37" customFormat="1" ht="12.75" customHeight="1">
      <c r="A228" s="178" t="s">
        <v>14</v>
      </c>
      <c r="B228" s="179" t="s">
        <v>304</v>
      </c>
      <c r="C228" s="32"/>
      <c r="D228" s="172"/>
      <c r="F228" s="35"/>
      <c r="G228" s="173" t="s">
        <v>14</v>
      </c>
      <c r="H228" s="181" t="s">
        <v>112</v>
      </c>
      <c r="I228" s="35"/>
      <c r="J228" s="176"/>
      <c r="K228" s="174"/>
      <c r="L228" s="36"/>
    </row>
    <row r="229" spans="1:12" s="37" customFormat="1" ht="12.75" customHeight="1">
      <c r="A229" s="182" t="s">
        <v>15</v>
      </c>
      <c r="B229" s="184" t="s">
        <v>301</v>
      </c>
      <c r="C229" s="42"/>
      <c r="D229" s="172"/>
      <c r="F229" s="183"/>
      <c r="G229" s="175" t="s">
        <v>15</v>
      </c>
      <c r="H229" s="181" t="s">
        <v>23</v>
      </c>
      <c r="I229" s="35"/>
      <c r="J229" s="176"/>
      <c r="K229" s="174"/>
      <c r="L229" s="36"/>
    </row>
    <row r="230" spans="1:12" s="37" customFormat="1" ht="12.75" customHeight="1">
      <c r="A230" s="182" t="s">
        <v>16</v>
      </c>
      <c r="B230" s="179" t="s">
        <v>172</v>
      </c>
      <c r="C230" s="32"/>
      <c r="D230" s="172"/>
      <c r="F230" s="183"/>
      <c r="G230" s="175" t="s">
        <v>16</v>
      </c>
      <c r="H230" s="181" t="s">
        <v>242</v>
      </c>
      <c r="I230" s="35"/>
      <c r="J230" s="35"/>
      <c r="K230" s="174"/>
      <c r="L230" s="36"/>
    </row>
    <row r="231" spans="1:12" s="37" customFormat="1" ht="12.75" customHeight="1">
      <c r="A231" s="178" t="s">
        <v>17</v>
      </c>
      <c r="B231" s="184" t="s">
        <v>320</v>
      </c>
      <c r="C231" s="42"/>
      <c r="D231" s="172"/>
      <c r="F231" s="35"/>
      <c r="G231" s="173" t="s">
        <v>17</v>
      </c>
      <c r="H231" s="181" t="s">
        <v>460</v>
      </c>
      <c r="I231" s="88"/>
      <c r="J231" s="101" t="s">
        <v>106</v>
      </c>
      <c r="K231" s="90"/>
      <c r="L231" s="36"/>
    </row>
    <row r="232" spans="1:12" s="37" customFormat="1" ht="12.75" customHeight="1">
      <c r="A232" s="185"/>
      <c r="B232" s="42"/>
      <c r="C232" s="173"/>
      <c r="D232" s="172"/>
      <c r="E232" s="173" t="s">
        <v>14</v>
      </c>
      <c r="F232" s="34" t="s">
        <v>133</v>
      </c>
      <c r="G232" s="35"/>
      <c r="H232" s="186"/>
      <c r="I232" s="105" t="s">
        <v>19</v>
      </c>
      <c r="J232" s="106" t="s">
        <v>461</v>
      </c>
      <c r="K232" s="90"/>
      <c r="L232" s="36"/>
    </row>
    <row r="233" spans="1:12" s="37" customFormat="1" ht="12.75" customHeight="1">
      <c r="A233" s="171"/>
      <c r="B233" s="107" t="s">
        <v>21</v>
      </c>
      <c r="C233" s="32"/>
      <c r="D233" s="172"/>
      <c r="E233" s="175" t="s">
        <v>15</v>
      </c>
      <c r="F233" s="34" t="s">
        <v>462</v>
      </c>
      <c r="G233" s="35"/>
      <c r="H233" s="39"/>
      <c r="I233" s="105" t="s">
        <v>22</v>
      </c>
      <c r="J233" s="108" t="s">
        <v>463</v>
      </c>
      <c r="K233" s="90"/>
      <c r="L233" s="36"/>
    </row>
    <row r="234" spans="1:12" s="37" customFormat="1" ht="12.75" customHeight="1">
      <c r="A234" s="171"/>
      <c r="B234" s="107" t="s">
        <v>464</v>
      </c>
      <c r="C234" s="32"/>
      <c r="D234" s="172"/>
      <c r="E234" s="175" t="s">
        <v>16</v>
      </c>
      <c r="F234" s="34" t="s">
        <v>465</v>
      </c>
      <c r="G234" s="176"/>
      <c r="H234" s="39"/>
      <c r="I234" s="105" t="s">
        <v>25</v>
      </c>
      <c r="J234" s="108" t="s">
        <v>466</v>
      </c>
      <c r="K234" s="90"/>
      <c r="L234" s="36"/>
    </row>
    <row r="235" spans="1:12" s="37" customFormat="1" ht="12.75" customHeight="1">
      <c r="A235" s="187"/>
      <c r="B235" s="40"/>
      <c r="C235" s="40"/>
      <c r="D235" s="172"/>
      <c r="E235" s="173" t="s">
        <v>17</v>
      </c>
      <c r="F235" s="179" t="s">
        <v>24</v>
      </c>
      <c r="G235" s="40"/>
      <c r="H235" s="40"/>
      <c r="I235" s="111" t="s">
        <v>26</v>
      </c>
      <c r="J235" s="108" t="s">
        <v>466</v>
      </c>
      <c r="K235" s="112"/>
      <c r="L235" s="43"/>
    </row>
    <row r="236" spans="1:21" ht="4.5" customHeight="1">
      <c r="A236" s="188"/>
      <c r="B236" s="189"/>
      <c r="C236" s="190"/>
      <c r="D236" s="191"/>
      <c r="E236" s="192"/>
      <c r="F236" s="193"/>
      <c r="G236" s="194"/>
      <c r="H236" s="194"/>
      <c r="I236" s="190"/>
      <c r="J236" s="189"/>
      <c r="K236" s="195"/>
      <c r="O236" s="26"/>
      <c r="U236" s="26"/>
    </row>
    <row r="237" spans="1:21" ht="12.75" customHeight="1">
      <c r="A237" s="123"/>
      <c r="B237" s="123" t="s">
        <v>27</v>
      </c>
      <c r="C237" s="124"/>
      <c r="D237" s="125" t="s">
        <v>28</v>
      </c>
      <c r="E237" s="125" t="s">
        <v>29</v>
      </c>
      <c r="F237" s="125" t="s">
        <v>30</v>
      </c>
      <c r="G237" s="126" t="s">
        <v>31</v>
      </c>
      <c r="H237" s="127"/>
      <c r="I237" s="124" t="s">
        <v>32</v>
      </c>
      <c r="J237" s="125" t="s">
        <v>27</v>
      </c>
      <c r="K237" s="123" t="s">
        <v>33</v>
      </c>
      <c r="L237" s="25">
        <v>150</v>
      </c>
      <c r="O237" s="26"/>
      <c r="U237" s="26"/>
    </row>
    <row r="238" spans="1:21" ht="12.75">
      <c r="A238" s="129" t="s">
        <v>33</v>
      </c>
      <c r="B238" s="155" t="s">
        <v>34</v>
      </c>
      <c r="C238" s="156" t="s">
        <v>35</v>
      </c>
      <c r="D238" s="157" t="s">
        <v>36</v>
      </c>
      <c r="E238" s="157" t="s">
        <v>37</v>
      </c>
      <c r="F238" s="157"/>
      <c r="G238" s="132" t="s">
        <v>35</v>
      </c>
      <c r="H238" s="132" t="s">
        <v>32</v>
      </c>
      <c r="I238" s="130"/>
      <c r="J238" s="129" t="s">
        <v>34</v>
      </c>
      <c r="K238" s="129"/>
      <c r="L238" s="25">
        <v>150</v>
      </c>
      <c r="O238" s="26"/>
      <c r="U238" s="26"/>
    </row>
    <row r="239" spans="1:21" ht="16.5" customHeight="1">
      <c r="A239" s="134">
        <v>-1.5</v>
      </c>
      <c r="B239" s="135">
        <v>0</v>
      </c>
      <c r="C239" s="136">
        <v>5</v>
      </c>
      <c r="D239" s="158" t="s">
        <v>113</v>
      </c>
      <c r="E239" s="137" t="s">
        <v>22</v>
      </c>
      <c r="F239" s="138">
        <v>11</v>
      </c>
      <c r="G239" s="139">
        <v>600</v>
      </c>
      <c r="H239" s="139"/>
      <c r="I239" s="140">
        <v>8</v>
      </c>
      <c r="J239" s="141">
        <v>4</v>
      </c>
      <c r="K239" s="142">
        <v>1.5</v>
      </c>
      <c r="L239" s="25"/>
      <c r="O239" s="26"/>
      <c r="U239" s="26"/>
    </row>
    <row r="240" spans="1:21" ht="16.5" customHeight="1">
      <c r="A240" s="134">
        <v>1</v>
      </c>
      <c r="B240" s="135">
        <v>4</v>
      </c>
      <c r="C240" s="136">
        <v>6</v>
      </c>
      <c r="D240" s="158" t="s">
        <v>149</v>
      </c>
      <c r="E240" s="137" t="s">
        <v>22</v>
      </c>
      <c r="F240" s="138">
        <v>12</v>
      </c>
      <c r="G240" s="139">
        <v>680</v>
      </c>
      <c r="H240" s="139"/>
      <c r="I240" s="140">
        <v>4</v>
      </c>
      <c r="J240" s="141">
        <v>0</v>
      </c>
      <c r="K240" s="142">
        <v>-1</v>
      </c>
      <c r="L240" s="25"/>
      <c r="O240" s="26"/>
      <c r="U240" s="26"/>
    </row>
    <row r="241" spans="1:21" ht="16.5" customHeight="1">
      <c r="A241" s="134">
        <v>0.25</v>
      </c>
      <c r="B241" s="135">
        <v>2</v>
      </c>
      <c r="C241" s="136">
        <v>1</v>
      </c>
      <c r="D241" s="158" t="s">
        <v>149</v>
      </c>
      <c r="E241" s="137" t="s">
        <v>22</v>
      </c>
      <c r="F241" s="138">
        <v>11</v>
      </c>
      <c r="G241" s="139">
        <v>650</v>
      </c>
      <c r="H241" s="139"/>
      <c r="I241" s="140">
        <v>3</v>
      </c>
      <c r="J241" s="141">
        <v>2</v>
      </c>
      <c r="K241" s="142">
        <v>-0.25</v>
      </c>
      <c r="L241" s="25"/>
      <c r="O241" s="26"/>
      <c r="U241" s="26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6" bestFit="1" customWidth="1"/>
    <col min="2" max="2" width="5.25390625" style="26" customWidth="1"/>
    <col min="3" max="3" width="3.625" style="50" bestFit="1" customWidth="1"/>
    <col min="4" max="4" width="6.375" style="26" customWidth="1"/>
    <col min="5" max="5" width="3.25390625" style="26" customWidth="1"/>
    <col min="6" max="6" width="3.75390625" style="26" customWidth="1"/>
    <col min="7" max="7" width="6.875" style="26" customWidth="1"/>
    <col min="8" max="8" width="6.25390625" style="26" customWidth="1"/>
    <col min="9" max="9" width="3.625" style="50" bestFit="1" customWidth="1"/>
    <col min="10" max="10" width="5.625" style="26" customWidth="1"/>
    <col min="11" max="11" width="5.75390625" style="26" customWidth="1"/>
    <col min="12" max="12" width="0.74609375" style="49" customWidth="1"/>
    <col min="13" max="13" width="6.00390625" style="26" bestFit="1" customWidth="1"/>
    <col min="14" max="14" width="5.25390625" style="26" customWidth="1"/>
    <col min="15" max="15" width="3.625" style="50" bestFit="1" customWidth="1"/>
    <col min="16" max="16" width="5.75390625" style="26" customWidth="1"/>
    <col min="17" max="17" width="3.25390625" style="26" customWidth="1"/>
    <col min="18" max="18" width="3.75390625" style="26" customWidth="1"/>
    <col min="19" max="19" width="7.375" style="26" customWidth="1"/>
    <col min="20" max="20" width="5.75390625" style="26" customWidth="1"/>
    <col min="21" max="21" width="3.625" style="50" bestFit="1" customWidth="1"/>
    <col min="22" max="22" width="5.25390625" style="26" customWidth="1"/>
    <col min="23" max="23" width="6.00390625" style="26" bestFit="1" customWidth="1"/>
    <col min="24" max="16384" width="5.00390625" style="26" customWidth="1"/>
  </cols>
  <sheetData>
    <row r="1" spans="1:23" ht="14.25">
      <c r="A1" s="17"/>
      <c r="B1" s="18" t="s">
        <v>5</v>
      </c>
      <c r="C1" s="19"/>
      <c r="D1" s="18"/>
      <c r="E1" s="20" t="s">
        <v>6</v>
      </c>
      <c r="F1" s="21"/>
      <c r="G1" s="22" t="s">
        <v>7</v>
      </c>
      <c r="H1" s="22"/>
      <c r="I1" s="23" t="s">
        <v>8</v>
      </c>
      <c r="J1" s="23"/>
      <c r="K1" s="24"/>
      <c r="L1" s="25">
        <v>150</v>
      </c>
      <c r="M1" s="17"/>
      <c r="N1" s="18" t="s">
        <v>5</v>
      </c>
      <c r="O1" s="19"/>
      <c r="P1" s="18"/>
      <c r="Q1" s="20" t="s">
        <v>9</v>
      </c>
      <c r="R1" s="21"/>
      <c r="S1" s="22" t="s">
        <v>7</v>
      </c>
      <c r="T1" s="22"/>
      <c r="U1" s="23" t="s">
        <v>10</v>
      </c>
      <c r="V1" s="23"/>
      <c r="W1" s="24"/>
    </row>
    <row r="2" spans="1:23" ht="12.75">
      <c r="A2" s="27"/>
      <c r="B2" s="27"/>
      <c r="C2" s="28"/>
      <c r="D2" s="29"/>
      <c r="E2" s="29"/>
      <c r="F2" s="29"/>
      <c r="G2" s="30" t="s">
        <v>11</v>
      </c>
      <c r="H2" s="30"/>
      <c r="I2" s="23" t="s">
        <v>12</v>
      </c>
      <c r="J2" s="23"/>
      <c r="K2" s="24"/>
      <c r="L2" s="25">
        <v>150</v>
      </c>
      <c r="M2" s="27"/>
      <c r="N2" s="27"/>
      <c r="O2" s="28"/>
      <c r="P2" s="29"/>
      <c r="Q2" s="29"/>
      <c r="R2" s="29"/>
      <c r="S2" s="30" t="s">
        <v>11</v>
      </c>
      <c r="T2" s="30"/>
      <c r="U2" s="23" t="s">
        <v>13</v>
      </c>
      <c r="V2" s="23"/>
      <c r="W2" s="24"/>
    </row>
    <row r="3" spans="1:23" ht="4.5" customHeight="1">
      <c r="A3" s="163"/>
      <c r="B3" s="164"/>
      <c r="C3" s="165"/>
      <c r="D3" s="166"/>
      <c r="E3" s="167"/>
      <c r="F3" s="168"/>
      <c r="G3" s="169"/>
      <c r="H3" s="169"/>
      <c r="I3" s="165"/>
      <c r="J3" s="164"/>
      <c r="K3" s="170"/>
      <c r="L3" s="25"/>
      <c r="M3" s="163"/>
      <c r="N3" s="164"/>
      <c r="O3" s="165"/>
      <c r="P3" s="166"/>
      <c r="Q3" s="167"/>
      <c r="R3" s="168"/>
      <c r="S3" s="169"/>
      <c r="T3" s="169"/>
      <c r="U3" s="165"/>
      <c r="V3" s="164"/>
      <c r="W3" s="170"/>
    </row>
    <row r="4" spans="1:23" s="37" customFormat="1" ht="12.75" customHeight="1">
      <c r="A4" s="171"/>
      <c r="B4" s="31"/>
      <c r="C4" s="32"/>
      <c r="D4" s="172"/>
      <c r="E4" s="173" t="s">
        <v>14</v>
      </c>
      <c r="F4" s="34" t="s">
        <v>20</v>
      </c>
      <c r="G4" s="35"/>
      <c r="H4" s="39"/>
      <c r="I4" s="39"/>
      <c r="J4" s="216"/>
      <c r="K4" s="174"/>
      <c r="L4" s="36"/>
      <c r="M4" s="171"/>
      <c r="N4" s="31"/>
      <c r="O4" s="32"/>
      <c r="P4" s="172"/>
      <c r="Q4" s="173" t="s">
        <v>14</v>
      </c>
      <c r="R4" s="34" t="s">
        <v>196</v>
      </c>
      <c r="S4" s="35"/>
      <c r="T4" s="39"/>
      <c r="U4" s="39"/>
      <c r="V4" s="216"/>
      <c r="W4" s="174"/>
    </row>
    <row r="5" spans="1:23" s="37" customFormat="1" ht="12.75" customHeight="1">
      <c r="A5" s="171"/>
      <c r="B5" s="31"/>
      <c r="C5" s="32"/>
      <c r="D5" s="172"/>
      <c r="E5" s="175" t="s">
        <v>15</v>
      </c>
      <c r="F5" s="177" t="s">
        <v>473</v>
      </c>
      <c r="G5" s="176"/>
      <c r="H5" s="39"/>
      <c r="I5" s="41"/>
      <c r="J5" s="21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218"/>
      <c r="L5" s="36"/>
      <c r="M5" s="171"/>
      <c r="N5" s="31"/>
      <c r="O5" s="32"/>
      <c r="P5" s="172"/>
      <c r="Q5" s="175" t="s">
        <v>15</v>
      </c>
      <c r="R5" s="34" t="s">
        <v>474</v>
      </c>
      <c r="S5" s="176"/>
      <c r="T5" s="39"/>
      <c r="U5" s="41"/>
      <c r="V5" s="217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218"/>
    </row>
    <row r="6" spans="1:23" s="37" customFormat="1" ht="12.75" customHeight="1">
      <c r="A6" s="171"/>
      <c r="B6" s="31"/>
      <c r="C6" s="32"/>
      <c r="D6" s="172"/>
      <c r="E6" s="175" t="s">
        <v>16</v>
      </c>
      <c r="F6" s="34" t="s">
        <v>234</v>
      </c>
      <c r="G6" s="35"/>
      <c r="H6" s="39"/>
      <c r="I6" s="219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J6" s="217" t="str">
        <f>IF(J5="","","+")</f>
        <v>+</v>
      </c>
      <c r="K6" s="220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L6" s="36"/>
      <c r="M6" s="171"/>
      <c r="N6" s="31"/>
      <c r="O6" s="32"/>
      <c r="P6" s="172"/>
      <c r="Q6" s="175" t="s">
        <v>16</v>
      </c>
      <c r="R6" s="34" t="s">
        <v>475</v>
      </c>
      <c r="S6" s="35"/>
      <c r="T6" s="39"/>
      <c r="U6" s="219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9.1</v>
      </c>
      <c r="V6" s="217" t="str">
        <f>IF(V5="","","+")</f>
        <v>+</v>
      </c>
      <c r="W6" s="220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14.1</v>
      </c>
    </row>
    <row r="7" spans="1:23" s="37" customFormat="1" ht="12.75" customHeight="1">
      <c r="A7" s="171"/>
      <c r="B7" s="31"/>
      <c r="C7" s="32"/>
      <c r="D7" s="172"/>
      <c r="E7" s="173" t="s">
        <v>17</v>
      </c>
      <c r="F7" s="34" t="s">
        <v>476</v>
      </c>
      <c r="G7" s="35"/>
      <c r="H7" s="39"/>
      <c r="I7" s="41"/>
      <c r="J7" s="217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3.1</v>
      </c>
      <c r="K7" s="218"/>
      <c r="L7" s="36"/>
      <c r="M7" s="171"/>
      <c r="N7" s="31"/>
      <c r="O7" s="32"/>
      <c r="P7" s="172"/>
      <c r="Q7" s="173" t="s">
        <v>17</v>
      </c>
      <c r="R7" s="34" t="s">
        <v>119</v>
      </c>
      <c r="S7" s="35"/>
      <c r="T7" s="39"/>
      <c r="U7" s="41"/>
      <c r="V7" s="217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218"/>
    </row>
    <row r="8" spans="1:23" s="37" customFormat="1" ht="12.75" customHeight="1">
      <c r="A8" s="178" t="s">
        <v>14</v>
      </c>
      <c r="B8" s="179" t="s">
        <v>477</v>
      </c>
      <c r="C8" s="32"/>
      <c r="D8" s="172"/>
      <c r="F8" s="35"/>
      <c r="G8" s="173" t="s">
        <v>14</v>
      </c>
      <c r="H8" s="181" t="s">
        <v>478</v>
      </c>
      <c r="I8" s="35"/>
      <c r="J8" s="176"/>
      <c r="K8" s="174"/>
      <c r="L8" s="36"/>
      <c r="M8" s="178" t="s">
        <v>14</v>
      </c>
      <c r="N8" s="179" t="s">
        <v>479</v>
      </c>
      <c r="O8" s="32"/>
      <c r="P8" s="172"/>
      <c r="R8" s="35"/>
      <c r="S8" s="173" t="s">
        <v>14</v>
      </c>
      <c r="T8" s="181" t="s">
        <v>109</v>
      </c>
      <c r="U8" s="35"/>
      <c r="V8" s="176"/>
      <c r="W8" s="174"/>
    </row>
    <row r="9" spans="1:23" s="37" customFormat="1" ht="12.75" customHeight="1">
      <c r="A9" s="182" t="s">
        <v>15</v>
      </c>
      <c r="B9" s="179" t="s">
        <v>267</v>
      </c>
      <c r="C9" s="42"/>
      <c r="D9" s="172"/>
      <c r="F9" s="183"/>
      <c r="G9" s="175" t="s">
        <v>15</v>
      </c>
      <c r="H9" s="181" t="s">
        <v>480</v>
      </c>
      <c r="I9" s="35"/>
      <c r="J9" s="176"/>
      <c r="K9" s="174"/>
      <c r="L9" s="36"/>
      <c r="M9" s="182" t="s">
        <v>15</v>
      </c>
      <c r="N9" s="179" t="s">
        <v>481</v>
      </c>
      <c r="O9" s="42"/>
      <c r="P9" s="172"/>
      <c r="R9" s="183"/>
      <c r="S9" s="175" t="s">
        <v>15</v>
      </c>
      <c r="T9" s="181" t="s">
        <v>364</v>
      </c>
      <c r="U9" s="35"/>
      <c r="V9" s="176"/>
      <c r="W9" s="174"/>
    </row>
    <row r="10" spans="1:23" s="37" customFormat="1" ht="12.75" customHeight="1">
      <c r="A10" s="182" t="s">
        <v>16</v>
      </c>
      <c r="B10" s="179" t="s">
        <v>73</v>
      </c>
      <c r="C10" s="32"/>
      <c r="D10" s="172"/>
      <c r="F10" s="183"/>
      <c r="G10" s="175" t="s">
        <v>16</v>
      </c>
      <c r="H10" s="181" t="s">
        <v>482</v>
      </c>
      <c r="I10" s="35"/>
      <c r="J10" s="35"/>
      <c r="K10" s="174"/>
      <c r="L10" s="36"/>
      <c r="M10" s="182" t="s">
        <v>16</v>
      </c>
      <c r="N10" s="179" t="s">
        <v>52</v>
      </c>
      <c r="O10" s="32"/>
      <c r="P10" s="172"/>
      <c r="R10" s="183"/>
      <c r="S10" s="175" t="s">
        <v>16</v>
      </c>
      <c r="T10" s="181" t="s">
        <v>223</v>
      </c>
      <c r="U10" s="35"/>
      <c r="V10" s="35"/>
      <c r="W10" s="174"/>
    </row>
    <row r="11" spans="1:23" s="37" customFormat="1" ht="12.75" customHeight="1">
      <c r="A11" s="178" t="s">
        <v>17</v>
      </c>
      <c r="B11" s="179" t="s">
        <v>483</v>
      </c>
      <c r="C11" s="42"/>
      <c r="D11" s="172"/>
      <c r="F11" s="35"/>
      <c r="G11" s="173" t="s">
        <v>17</v>
      </c>
      <c r="H11" s="180" t="s">
        <v>202</v>
      </c>
      <c r="I11" s="88"/>
      <c r="J11" s="101" t="s">
        <v>106</v>
      </c>
      <c r="K11" s="90"/>
      <c r="L11" s="36"/>
      <c r="M11" s="178" t="s">
        <v>17</v>
      </c>
      <c r="N11" s="179" t="s">
        <v>270</v>
      </c>
      <c r="O11" s="42"/>
      <c r="P11" s="172"/>
      <c r="R11" s="35"/>
      <c r="S11" s="173" t="s">
        <v>17</v>
      </c>
      <c r="T11" s="181" t="s">
        <v>484</v>
      </c>
      <c r="U11" s="88"/>
      <c r="V11" s="101" t="s">
        <v>106</v>
      </c>
      <c r="W11" s="90"/>
    </row>
    <row r="12" spans="1:23" s="37" customFormat="1" ht="12.75" customHeight="1">
      <c r="A12" s="185"/>
      <c r="B12" s="42"/>
      <c r="C12" s="173"/>
      <c r="D12" s="172"/>
      <c r="E12" s="173" t="s">
        <v>14</v>
      </c>
      <c r="F12" s="34" t="s">
        <v>485</v>
      </c>
      <c r="G12" s="35"/>
      <c r="H12" s="186"/>
      <c r="I12" s="105" t="s">
        <v>19</v>
      </c>
      <c r="J12" s="106" t="s">
        <v>486</v>
      </c>
      <c r="K12" s="90"/>
      <c r="L12" s="36"/>
      <c r="M12" s="185"/>
      <c r="N12" s="42"/>
      <c r="O12" s="173"/>
      <c r="P12" s="172"/>
      <c r="Q12" s="173" t="s">
        <v>14</v>
      </c>
      <c r="R12" s="34" t="s">
        <v>487</v>
      </c>
      <c r="S12" s="35"/>
      <c r="T12" s="186"/>
      <c r="U12" s="105" t="s">
        <v>19</v>
      </c>
      <c r="V12" s="106" t="s">
        <v>488</v>
      </c>
      <c r="W12" s="90"/>
    </row>
    <row r="13" spans="1:23" s="37" customFormat="1" ht="12.75" customHeight="1">
      <c r="A13" s="171"/>
      <c r="B13" s="107" t="s">
        <v>21</v>
      </c>
      <c r="C13" s="32"/>
      <c r="D13" s="172"/>
      <c r="E13" s="175" t="s">
        <v>15</v>
      </c>
      <c r="F13" s="34" t="s">
        <v>489</v>
      </c>
      <c r="G13" s="35"/>
      <c r="H13" s="39"/>
      <c r="I13" s="105" t="s">
        <v>22</v>
      </c>
      <c r="J13" s="108" t="s">
        <v>486</v>
      </c>
      <c r="K13" s="90"/>
      <c r="L13" s="36"/>
      <c r="M13" s="171"/>
      <c r="N13" s="107" t="s">
        <v>21</v>
      </c>
      <c r="O13" s="32"/>
      <c r="P13" s="172"/>
      <c r="Q13" s="175" t="s">
        <v>15</v>
      </c>
      <c r="R13" s="34" t="s">
        <v>490</v>
      </c>
      <c r="S13" s="35"/>
      <c r="T13" s="39"/>
      <c r="U13" s="105" t="s">
        <v>22</v>
      </c>
      <c r="V13" s="108" t="s">
        <v>491</v>
      </c>
      <c r="W13" s="90"/>
    </row>
    <row r="14" spans="1:23" s="37" customFormat="1" ht="12.75" customHeight="1">
      <c r="A14" s="171"/>
      <c r="B14" s="107" t="s">
        <v>492</v>
      </c>
      <c r="C14" s="32"/>
      <c r="D14" s="172"/>
      <c r="E14" s="175" t="s">
        <v>16</v>
      </c>
      <c r="F14" s="34" t="s">
        <v>371</v>
      </c>
      <c r="G14" s="176"/>
      <c r="H14" s="39"/>
      <c r="I14" s="105" t="s">
        <v>25</v>
      </c>
      <c r="J14" s="108" t="s">
        <v>493</v>
      </c>
      <c r="K14" s="90"/>
      <c r="L14" s="36"/>
      <c r="M14" s="171"/>
      <c r="N14" s="107" t="s">
        <v>494</v>
      </c>
      <c r="O14" s="32"/>
      <c r="P14" s="172"/>
      <c r="Q14" s="175" t="s">
        <v>16</v>
      </c>
      <c r="R14" s="34" t="s">
        <v>495</v>
      </c>
      <c r="S14" s="176"/>
      <c r="T14" s="39"/>
      <c r="U14" s="105" t="s">
        <v>25</v>
      </c>
      <c r="V14" s="108" t="s">
        <v>496</v>
      </c>
      <c r="W14" s="90"/>
    </row>
    <row r="15" spans="1:23" s="37" customFormat="1" ht="12.75" customHeight="1">
      <c r="A15" s="187"/>
      <c r="B15" s="40"/>
      <c r="C15" s="40"/>
      <c r="D15" s="172"/>
      <c r="E15" s="173" t="s">
        <v>17</v>
      </c>
      <c r="F15" s="179" t="s">
        <v>497</v>
      </c>
      <c r="G15" s="40"/>
      <c r="H15" s="40"/>
      <c r="I15" s="111" t="s">
        <v>26</v>
      </c>
      <c r="J15" s="108" t="s">
        <v>493</v>
      </c>
      <c r="K15" s="112"/>
      <c r="L15" s="43"/>
      <c r="M15" s="187"/>
      <c r="N15" s="40"/>
      <c r="O15" s="40"/>
      <c r="P15" s="172"/>
      <c r="Q15" s="173" t="s">
        <v>17</v>
      </c>
      <c r="R15" s="179" t="s">
        <v>498</v>
      </c>
      <c r="S15" s="40"/>
      <c r="T15" s="40"/>
      <c r="U15" s="111" t="s">
        <v>26</v>
      </c>
      <c r="V15" s="108" t="s">
        <v>499</v>
      </c>
      <c r="W15" s="112"/>
    </row>
    <row r="16" spans="1:23" ht="4.5" customHeight="1">
      <c r="A16" s="188"/>
      <c r="B16" s="189"/>
      <c r="C16" s="190"/>
      <c r="D16" s="191"/>
      <c r="E16" s="192"/>
      <c r="F16" s="193"/>
      <c r="G16" s="194"/>
      <c r="H16" s="194"/>
      <c r="I16" s="190"/>
      <c r="J16" s="189"/>
      <c r="K16" s="195"/>
      <c r="M16" s="188"/>
      <c r="N16" s="189"/>
      <c r="O16" s="190"/>
      <c r="P16" s="191"/>
      <c r="Q16" s="192"/>
      <c r="R16" s="193"/>
      <c r="S16" s="194"/>
      <c r="T16" s="194"/>
      <c r="U16" s="190"/>
      <c r="V16" s="189"/>
      <c r="W16" s="195"/>
    </row>
    <row r="17" spans="1:23" ht="12.75" customHeight="1">
      <c r="A17" s="123"/>
      <c r="B17" s="123" t="s">
        <v>27</v>
      </c>
      <c r="C17" s="124"/>
      <c r="D17" s="125" t="s">
        <v>28</v>
      </c>
      <c r="E17" s="125" t="s">
        <v>29</v>
      </c>
      <c r="F17" s="125" t="s">
        <v>30</v>
      </c>
      <c r="G17" s="126" t="s">
        <v>31</v>
      </c>
      <c r="H17" s="127"/>
      <c r="I17" s="124" t="s">
        <v>32</v>
      </c>
      <c r="J17" s="125" t="s">
        <v>27</v>
      </c>
      <c r="K17" s="123" t="s">
        <v>33</v>
      </c>
      <c r="L17" s="25">
        <v>150</v>
      </c>
      <c r="M17" s="123"/>
      <c r="N17" s="123" t="s">
        <v>27</v>
      </c>
      <c r="O17" s="124"/>
      <c r="P17" s="125" t="s">
        <v>28</v>
      </c>
      <c r="Q17" s="125" t="s">
        <v>29</v>
      </c>
      <c r="R17" s="125" t="s">
        <v>30</v>
      </c>
      <c r="S17" s="126" t="s">
        <v>31</v>
      </c>
      <c r="T17" s="127"/>
      <c r="U17" s="124" t="s">
        <v>32</v>
      </c>
      <c r="V17" s="125" t="s">
        <v>27</v>
      </c>
      <c r="W17" s="123" t="s">
        <v>33</v>
      </c>
    </row>
    <row r="18" spans="1:23" ht="12.75">
      <c r="A18" s="129" t="s">
        <v>33</v>
      </c>
      <c r="B18" s="155" t="s">
        <v>34</v>
      </c>
      <c r="C18" s="156" t="s">
        <v>35</v>
      </c>
      <c r="D18" s="157" t="s">
        <v>36</v>
      </c>
      <c r="E18" s="157" t="s">
        <v>37</v>
      </c>
      <c r="F18" s="157"/>
      <c r="G18" s="132" t="s">
        <v>35</v>
      </c>
      <c r="H18" s="132" t="s">
        <v>32</v>
      </c>
      <c r="I18" s="130"/>
      <c r="J18" s="129" t="s">
        <v>34</v>
      </c>
      <c r="K18" s="129"/>
      <c r="L18" s="25">
        <v>150</v>
      </c>
      <c r="M18" s="129" t="s">
        <v>33</v>
      </c>
      <c r="N18" s="155" t="s">
        <v>34</v>
      </c>
      <c r="O18" s="156" t="s">
        <v>35</v>
      </c>
      <c r="P18" s="157" t="s">
        <v>36</v>
      </c>
      <c r="Q18" s="157" t="s">
        <v>37</v>
      </c>
      <c r="R18" s="157"/>
      <c r="S18" s="132" t="s">
        <v>35</v>
      </c>
      <c r="T18" s="132" t="s">
        <v>32</v>
      </c>
      <c r="U18" s="130"/>
      <c r="V18" s="129" t="s">
        <v>34</v>
      </c>
      <c r="W18" s="129"/>
    </row>
    <row r="19" spans="1:23" ht="16.5" customHeight="1">
      <c r="A19" s="134">
        <v>-9</v>
      </c>
      <c r="B19" s="135">
        <v>0</v>
      </c>
      <c r="C19" s="136">
        <v>1</v>
      </c>
      <c r="D19" s="158" t="s">
        <v>193</v>
      </c>
      <c r="E19" s="137" t="s">
        <v>19</v>
      </c>
      <c r="F19" s="138">
        <v>7</v>
      </c>
      <c r="G19" s="139"/>
      <c r="H19" s="139">
        <v>800</v>
      </c>
      <c r="I19" s="140">
        <v>2</v>
      </c>
      <c r="J19" s="141">
        <v>6</v>
      </c>
      <c r="K19" s="142">
        <v>9</v>
      </c>
      <c r="L19" s="25"/>
      <c r="M19" s="134">
        <v>-2.5</v>
      </c>
      <c r="N19" s="135">
        <v>0</v>
      </c>
      <c r="O19" s="136">
        <v>1</v>
      </c>
      <c r="P19" s="158" t="s">
        <v>55</v>
      </c>
      <c r="Q19" s="137" t="s">
        <v>25</v>
      </c>
      <c r="R19" s="138">
        <v>10</v>
      </c>
      <c r="S19" s="139"/>
      <c r="T19" s="139">
        <v>180</v>
      </c>
      <c r="U19" s="140">
        <v>2</v>
      </c>
      <c r="V19" s="141">
        <v>6</v>
      </c>
      <c r="W19" s="142">
        <v>2.5</v>
      </c>
    </row>
    <row r="20" spans="1:23" ht="16.5" customHeight="1">
      <c r="A20" s="134">
        <v>4.375</v>
      </c>
      <c r="B20" s="135">
        <v>4</v>
      </c>
      <c r="C20" s="136">
        <v>4</v>
      </c>
      <c r="D20" s="158" t="s">
        <v>128</v>
      </c>
      <c r="E20" s="137" t="s">
        <v>25</v>
      </c>
      <c r="F20" s="138">
        <v>10</v>
      </c>
      <c r="G20" s="139"/>
      <c r="H20" s="139">
        <v>130</v>
      </c>
      <c r="I20" s="140">
        <v>5</v>
      </c>
      <c r="J20" s="141">
        <v>2</v>
      </c>
      <c r="K20" s="142">
        <v>-4.375</v>
      </c>
      <c r="L20" s="25"/>
      <c r="M20" s="134">
        <v>6.25</v>
      </c>
      <c r="N20" s="135">
        <v>6</v>
      </c>
      <c r="O20" s="136">
        <v>4</v>
      </c>
      <c r="P20" s="158" t="s">
        <v>500</v>
      </c>
      <c r="Q20" s="137" t="s">
        <v>19</v>
      </c>
      <c r="R20" s="138">
        <v>8</v>
      </c>
      <c r="S20" s="139">
        <v>180</v>
      </c>
      <c r="T20" s="139"/>
      <c r="U20" s="140">
        <v>5</v>
      </c>
      <c r="V20" s="141">
        <v>0</v>
      </c>
      <c r="W20" s="142">
        <v>-6.25</v>
      </c>
    </row>
    <row r="21" spans="1:23" ht="16.5" customHeight="1">
      <c r="A21" s="134">
        <v>-3</v>
      </c>
      <c r="B21" s="135">
        <v>2</v>
      </c>
      <c r="C21" s="136">
        <v>7</v>
      </c>
      <c r="D21" s="158" t="s">
        <v>48</v>
      </c>
      <c r="E21" s="137" t="s">
        <v>26</v>
      </c>
      <c r="F21" s="138">
        <v>11</v>
      </c>
      <c r="G21" s="139"/>
      <c r="H21" s="139">
        <v>450</v>
      </c>
      <c r="I21" s="140">
        <v>3</v>
      </c>
      <c r="J21" s="141">
        <v>4</v>
      </c>
      <c r="K21" s="142">
        <v>3</v>
      </c>
      <c r="L21" s="25"/>
      <c r="M21" s="134">
        <v>-0.625</v>
      </c>
      <c r="N21" s="135">
        <v>3</v>
      </c>
      <c r="O21" s="136">
        <v>7</v>
      </c>
      <c r="P21" s="158" t="s">
        <v>55</v>
      </c>
      <c r="Q21" s="137" t="s">
        <v>25</v>
      </c>
      <c r="R21" s="138">
        <v>8</v>
      </c>
      <c r="S21" s="139"/>
      <c r="T21" s="139">
        <v>120</v>
      </c>
      <c r="U21" s="140">
        <v>3</v>
      </c>
      <c r="V21" s="141">
        <v>3</v>
      </c>
      <c r="W21" s="142">
        <v>0.625</v>
      </c>
    </row>
    <row r="22" spans="1:23" ht="16.5" customHeight="1">
      <c r="A22" s="134">
        <v>4.875</v>
      </c>
      <c r="B22" s="135">
        <v>6</v>
      </c>
      <c r="C22" s="136">
        <v>6</v>
      </c>
      <c r="D22" s="158" t="s">
        <v>128</v>
      </c>
      <c r="E22" s="137" t="s">
        <v>25</v>
      </c>
      <c r="F22" s="138">
        <v>9</v>
      </c>
      <c r="G22" s="139"/>
      <c r="H22" s="139">
        <v>110</v>
      </c>
      <c r="I22" s="140">
        <v>8</v>
      </c>
      <c r="J22" s="141">
        <v>0</v>
      </c>
      <c r="K22" s="142">
        <v>-4.875</v>
      </c>
      <c r="L22" s="25"/>
      <c r="M22" s="134">
        <v>-0.625</v>
      </c>
      <c r="N22" s="135">
        <v>3</v>
      </c>
      <c r="O22" s="136">
        <v>6</v>
      </c>
      <c r="P22" s="159" t="s">
        <v>55</v>
      </c>
      <c r="Q22" s="137" t="s">
        <v>25</v>
      </c>
      <c r="R22" s="138">
        <v>8</v>
      </c>
      <c r="S22" s="139"/>
      <c r="T22" s="139">
        <v>120</v>
      </c>
      <c r="U22" s="140">
        <v>8</v>
      </c>
      <c r="V22" s="141">
        <v>3</v>
      </c>
      <c r="W22" s="142">
        <v>0.625</v>
      </c>
    </row>
    <row r="23" spans="1:23" s="37" customFormat="1" ht="30" customHeight="1">
      <c r="A23" s="26"/>
      <c r="B23" s="26"/>
      <c r="C23" s="50"/>
      <c r="D23" s="26"/>
      <c r="E23" s="26"/>
      <c r="F23" s="26"/>
      <c r="G23" s="26"/>
      <c r="H23" s="26"/>
      <c r="I23" s="50"/>
      <c r="J23" s="26"/>
      <c r="K23" s="24"/>
      <c r="L23" s="49"/>
      <c r="M23" s="26"/>
      <c r="N23" s="26"/>
      <c r="O23" s="50"/>
      <c r="P23" s="26"/>
      <c r="Q23" s="26"/>
      <c r="R23" s="26"/>
      <c r="S23" s="26"/>
      <c r="T23" s="26"/>
      <c r="U23" s="50"/>
      <c r="V23" s="26"/>
      <c r="W23" s="26"/>
    </row>
    <row r="24" spans="1:23" s="37" customFormat="1" ht="14.25">
      <c r="A24" s="17"/>
      <c r="B24" s="18" t="s">
        <v>5</v>
      </c>
      <c r="C24" s="19"/>
      <c r="D24" s="18"/>
      <c r="E24" s="20" t="s">
        <v>39</v>
      </c>
      <c r="F24" s="21"/>
      <c r="G24" s="22" t="s">
        <v>7</v>
      </c>
      <c r="H24" s="22"/>
      <c r="I24" s="23" t="s">
        <v>40</v>
      </c>
      <c r="J24" s="23"/>
      <c r="K24" s="24"/>
      <c r="L24" s="25">
        <v>150</v>
      </c>
      <c r="M24" s="17"/>
      <c r="N24" s="18" t="s">
        <v>5</v>
      </c>
      <c r="O24" s="19"/>
      <c r="P24" s="18"/>
      <c r="Q24" s="20" t="s">
        <v>41</v>
      </c>
      <c r="R24" s="21"/>
      <c r="S24" s="22" t="s">
        <v>7</v>
      </c>
      <c r="T24" s="22"/>
      <c r="U24" s="23" t="s">
        <v>42</v>
      </c>
      <c r="V24" s="23"/>
      <c r="W24" s="24"/>
    </row>
    <row r="25" spans="1:23" s="37" customFormat="1" ht="12.75">
      <c r="A25" s="27"/>
      <c r="B25" s="27"/>
      <c r="C25" s="28"/>
      <c r="D25" s="29"/>
      <c r="E25" s="29"/>
      <c r="F25" s="29"/>
      <c r="G25" s="30" t="s">
        <v>11</v>
      </c>
      <c r="H25" s="30"/>
      <c r="I25" s="23" t="s">
        <v>43</v>
      </c>
      <c r="J25" s="23"/>
      <c r="K25" s="24"/>
      <c r="L25" s="25">
        <v>150</v>
      </c>
      <c r="M25" s="27"/>
      <c r="N25" s="27"/>
      <c r="O25" s="28"/>
      <c r="P25" s="29"/>
      <c r="Q25" s="29"/>
      <c r="R25" s="29"/>
      <c r="S25" s="30" t="s">
        <v>11</v>
      </c>
      <c r="T25" s="30"/>
      <c r="U25" s="23" t="s">
        <v>44</v>
      </c>
      <c r="V25" s="23"/>
      <c r="W25" s="24"/>
    </row>
    <row r="26" spans="1:23" s="37" customFormat="1" ht="4.5" customHeight="1">
      <c r="A26" s="163"/>
      <c r="B26" s="164"/>
      <c r="C26" s="165"/>
      <c r="D26" s="166"/>
      <c r="E26" s="167"/>
      <c r="F26" s="168"/>
      <c r="G26" s="169"/>
      <c r="H26" s="169"/>
      <c r="I26" s="165"/>
      <c r="J26" s="164"/>
      <c r="K26" s="170"/>
      <c r="L26" s="25"/>
      <c r="M26" s="163"/>
      <c r="N26" s="164"/>
      <c r="O26" s="165"/>
      <c r="P26" s="166"/>
      <c r="Q26" s="167"/>
      <c r="R26" s="168"/>
      <c r="S26" s="169"/>
      <c r="T26" s="169"/>
      <c r="U26" s="165"/>
      <c r="V26" s="164"/>
      <c r="W26" s="170"/>
    </row>
    <row r="27" spans="1:23" s="37" customFormat="1" ht="12.75" customHeight="1">
      <c r="A27" s="171"/>
      <c r="B27" s="31"/>
      <c r="C27" s="32"/>
      <c r="D27" s="172"/>
      <c r="E27" s="173" t="s">
        <v>14</v>
      </c>
      <c r="F27" s="34" t="s">
        <v>230</v>
      </c>
      <c r="G27" s="35"/>
      <c r="H27" s="39"/>
      <c r="I27" s="39"/>
      <c r="J27" s="216"/>
      <c r="K27" s="174"/>
      <c r="L27" s="36"/>
      <c r="M27" s="171"/>
      <c r="N27" s="31"/>
      <c r="O27" s="32"/>
      <c r="P27" s="172"/>
      <c r="Q27" s="173" t="s">
        <v>14</v>
      </c>
      <c r="R27" s="34" t="s">
        <v>501</v>
      </c>
      <c r="S27" s="35"/>
      <c r="T27" s="39"/>
      <c r="U27" s="39"/>
      <c r="V27" s="216"/>
      <c r="W27" s="174"/>
    </row>
    <row r="28" spans="1:23" s="37" customFormat="1" ht="12.75" customHeight="1">
      <c r="A28" s="171"/>
      <c r="B28" s="31"/>
      <c r="C28" s="32"/>
      <c r="D28" s="172"/>
      <c r="E28" s="175" t="s">
        <v>15</v>
      </c>
      <c r="F28" s="34" t="s">
        <v>502</v>
      </c>
      <c r="G28" s="176"/>
      <c r="H28" s="39"/>
      <c r="I28" s="41"/>
      <c r="J28" s="217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K28" s="218"/>
      <c r="L28" s="36"/>
      <c r="M28" s="171"/>
      <c r="N28" s="31"/>
      <c r="O28" s="32"/>
      <c r="P28" s="172"/>
      <c r="Q28" s="175" t="s">
        <v>15</v>
      </c>
      <c r="R28" s="34" t="s">
        <v>503</v>
      </c>
      <c r="S28" s="176"/>
      <c r="T28" s="39"/>
      <c r="U28" s="41"/>
      <c r="V28" s="217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4.1</v>
      </c>
      <c r="W28" s="218"/>
    </row>
    <row r="29" spans="1:23" s="37" customFormat="1" ht="12.75" customHeight="1">
      <c r="A29" s="171"/>
      <c r="B29" s="31"/>
      <c r="C29" s="32"/>
      <c r="D29" s="172"/>
      <c r="E29" s="175" t="s">
        <v>16</v>
      </c>
      <c r="F29" s="34" t="s">
        <v>504</v>
      </c>
      <c r="G29" s="35"/>
      <c r="H29" s="39"/>
      <c r="I29" s="219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J29" s="217" t="str">
        <f>IF(J28="","","+")</f>
        <v>+</v>
      </c>
      <c r="K29" s="220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4.1</v>
      </c>
      <c r="L29" s="36"/>
      <c r="M29" s="171"/>
      <c r="N29" s="31"/>
      <c r="O29" s="32"/>
      <c r="P29" s="172"/>
      <c r="Q29" s="175" t="s">
        <v>16</v>
      </c>
      <c r="R29" s="34" t="s">
        <v>160</v>
      </c>
      <c r="S29" s="35"/>
      <c r="T29" s="39"/>
      <c r="U29" s="219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7.1</v>
      </c>
      <c r="V29" s="217" t="str">
        <f>IF(V28="","","+")</f>
        <v>+</v>
      </c>
      <c r="W29" s="220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19.1</v>
      </c>
    </row>
    <row r="30" spans="1:23" s="37" customFormat="1" ht="12.75" customHeight="1">
      <c r="A30" s="171"/>
      <c r="B30" s="31"/>
      <c r="C30" s="32"/>
      <c r="D30" s="172"/>
      <c r="E30" s="173" t="s">
        <v>17</v>
      </c>
      <c r="F30" s="177" t="s">
        <v>505</v>
      </c>
      <c r="G30" s="35"/>
      <c r="H30" s="39"/>
      <c r="I30" s="41"/>
      <c r="J30" s="217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K30" s="218"/>
      <c r="L30" s="36"/>
      <c r="M30" s="171"/>
      <c r="N30" s="31"/>
      <c r="O30" s="32"/>
      <c r="P30" s="172"/>
      <c r="Q30" s="173" t="s">
        <v>17</v>
      </c>
      <c r="R30" s="34" t="s">
        <v>506</v>
      </c>
      <c r="S30" s="35"/>
      <c r="T30" s="39"/>
      <c r="U30" s="41"/>
      <c r="V30" s="217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10.1</v>
      </c>
      <c r="W30" s="218"/>
    </row>
    <row r="31" spans="1:23" s="37" customFormat="1" ht="12.75" customHeight="1">
      <c r="A31" s="178" t="s">
        <v>14</v>
      </c>
      <c r="B31" s="179" t="s">
        <v>507</v>
      </c>
      <c r="C31" s="32"/>
      <c r="D31" s="172"/>
      <c r="F31" s="35"/>
      <c r="G31" s="173" t="s">
        <v>14</v>
      </c>
      <c r="H31" s="181" t="s">
        <v>66</v>
      </c>
      <c r="I31" s="35"/>
      <c r="J31" s="176"/>
      <c r="K31" s="174"/>
      <c r="L31" s="36"/>
      <c r="M31" s="178" t="s">
        <v>14</v>
      </c>
      <c r="N31" s="179" t="s">
        <v>508</v>
      </c>
      <c r="O31" s="32"/>
      <c r="P31" s="172"/>
      <c r="R31" s="35"/>
      <c r="S31" s="173" t="s">
        <v>14</v>
      </c>
      <c r="T31" s="181" t="s">
        <v>509</v>
      </c>
      <c r="U31" s="35"/>
      <c r="V31" s="176"/>
      <c r="W31" s="174"/>
    </row>
    <row r="32" spans="1:23" s="37" customFormat="1" ht="12.75" customHeight="1">
      <c r="A32" s="182" t="s">
        <v>15</v>
      </c>
      <c r="B32" s="179" t="s">
        <v>66</v>
      </c>
      <c r="C32" s="42"/>
      <c r="D32" s="172"/>
      <c r="F32" s="183"/>
      <c r="G32" s="175" t="s">
        <v>15</v>
      </c>
      <c r="H32" s="181" t="s">
        <v>510</v>
      </c>
      <c r="I32" s="35"/>
      <c r="J32" s="176"/>
      <c r="K32" s="174"/>
      <c r="L32" s="36"/>
      <c r="M32" s="182" t="s">
        <v>15</v>
      </c>
      <c r="N32" s="179" t="s">
        <v>23</v>
      </c>
      <c r="O32" s="42"/>
      <c r="P32" s="172"/>
      <c r="R32" s="183"/>
      <c r="S32" s="175" t="s">
        <v>15</v>
      </c>
      <c r="T32" s="181" t="s">
        <v>511</v>
      </c>
      <c r="U32" s="35"/>
      <c r="V32" s="176"/>
      <c r="W32" s="174"/>
    </row>
    <row r="33" spans="1:23" s="37" customFormat="1" ht="12.75" customHeight="1">
      <c r="A33" s="182" t="s">
        <v>16</v>
      </c>
      <c r="B33" s="179" t="s">
        <v>212</v>
      </c>
      <c r="C33" s="32"/>
      <c r="D33" s="172"/>
      <c r="F33" s="183"/>
      <c r="G33" s="175" t="s">
        <v>16</v>
      </c>
      <c r="H33" s="180" t="s">
        <v>264</v>
      </c>
      <c r="I33" s="35"/>
      <c r="J33" s="35"/>
      <c r="K33" s="174"/>
      <c r="L33" s="36"/>
      <c r="M33" s="182" t="s">
        <v>16</v>
      </c>
      <c r="N33" s="179" t="s">
        <v>512</v>
      </c>
      <c r="O33" s="32"/>
      <c r="P33" s="172"/>
      <c r="R33" s="183"/>
      <c r="S33" s="175" t="s">
        <v>16</v>
      </c>
      <c r="T33" s="181" t="s">
        <v>513</v>
      </c>
      <c r="U33" s="35"/>
      <c r="V33" s="35"/>
      <c r="W33" s="174"/>
    </row>
    <row r="34" spans="1:23" s="37" customFormat="1" ht="12.75" customHeight="1">
      <c r="A34" s="178" t="s">
        <v>17</v>
      </c>
      <c r="B34" s="179" t="s">
        <v>73</v>
      </c>
      <c r="C34" s="42"/>
      <c r="D34" s="172"/>
      <c r="F34" s="35"/>
      <c r="G34" s="173" t="s">
        <v>17</v>
      </c>
      <c r="H34" s="181" t="s">
        <v>514</v>
      </c>
      <c r="I34" s="88"/>
      <c r="J34" s="101" t="s">
        <v>106</v>
      </c>
      <c r="K34" s="90"/>
      <c r="L34" s="36"/>
      <c r="M34" s="178" t="s">
        <v>17</v>
      </c>
      <c r="N34" s="179" t="s">
        <v>515</v>
      </c>
      <c r="O34" s="42"/>
      <c r="P34" s="172"/>
      <c r="R34" s="35"/>
      <c r="S34" s="173" t="s">
        <v>17</v>
      </c>
      <c r="T34" s="181" t="s">
        <v>516</v>
      </c>
      <c r="U34" s="88"/>
      <c r="V34" s="101" t="s">
        <v>106</v>
      </c>
      <c r="W34" s="90"/>
    </row>
    <row r="35" spans="1:23" s="37" customFormat="1" ht="12.75" customHeight="1">
      <c r="A35" s="185"/>
      <c r="B35" s="42"/>
      <c r="C35" s="173"/>
      <c r="D35" s="172"/>
      <c r="E35" s="173" t="s">
        <v>14</v>
      </c>
      <c r="F35" s="34" t="s">
        <v>517</v>
      </c>
      <c r="G35" s="35"/>
      <c r="H35" s="186"/>
      <c r="I35" s="105" t="s">
        <v>19</v>
      </c>
      <c r="J35" s="106" t="s">
        <v>518</v>
      </c>
      <c r="K35" s="90"/>
      <c r="L35" s="36"/>
      <c r="M35" s="185"/>
      <c r="N35" s="42"/>
      <c r="O35" s="173"/>
      <c r="P35" s="172"/>
      <c r="Q35" s="173" t="s">
        <v>14</v>
      </c>
      <c r="R35" s="34" t="s">
        <v>519</v>
      </c>
      <c r="S35" s="35"/>
      <c r="T35" s="186"/>
      <c r="U35" s="105" t="s">
        <v>19</v>
      </c>
      <c r="V35" s="106" t="s">
        <v>520</v>
      </c>
      <c r="W35" s="90"/>
    </row>
    <row r="36" spans="1:23" s="37" customFormat="1" ht="12.75" customHeight="1">
      <c r="A36" s="171"/>
      <c r="B36" s="107" t="s">
        <v>21</v>
      </c>
      <c r="C36" s="32"/>
      <c r="D36" s="172"/>
      <c r="E36" s="175" t="s">
        <v>15</v>
      </c>
      <c r="F36" s="34" t="s">
        <v>521</v>
      </c>
      <c r="G36" s="35"/>
      <c r="H36" s="39"/>
      <c r="I36" s="105" t="s">
        <v>22</v>
      </c>
      <c r="J36" s="108" t="s">
        <v>518</v>
      </c>
      <c r="K36" s="90"/>
      <c r="L36" s="36"/>
      <c r="M36" s="171"/>
      <c r="N36" s="107" t="s">
        <v>21</v>
      </c>
      <c r="O36" s="32"/>
      <c r="P36" s="172"/>
      <c r="Q36" s="175" t="s">
        <v>15</v>
      </c>
      <c r="R36" s="34" t="s">
        <v>522</v>
      </c>
      <c r="S36" s="35"/>
      <c r="T36" s="39"/>
      <c r="U36" s="105" t="s">
        <v>22</v>
      </c>
      <c r="V36" s="108" t="s">
        <v>520</v>
      </c>
      <c r="W36" s="90"/>
    </row>
    <row r="37" spans="1:23" s="37" customFormat="1" ht="12.75" customHeight="1">
      <c r="A37" s="171"/>
      <c r="B37" s="107" t="s">
        <v>523</v>
      </c>
      <c r="C37" s="32"/>
      <c r="D37" s="172"/>
      <c r="E37" s="175" t="s">
        <v>16</v>
      </c>
      <c r="F37" s="34" t="s">
        <v>74</v>
      </c>
      <c r="G37" s="176"/>
      <c r="H37" s="39"/>
      <c r="I37" s="105" t="s">
        <v>25</v>
      </c>
      <c r="J37" s="108" t="s">
        <v>524</v>
      </c>
      <c r="K37" s="90"/>
      <c r="L37" s="36"/>
      <c r="M37" s="171"/>
      <c r="N37" s="107" t="s">
        <v>525</v>
      </c>
      <c r="O37" s="32"/>
      <c r="P37" s="172"/>
      <c r="Q37" s="175" t="s">
        <v>16</v>
      </c>
      <c r="R37" s="34" t="s">
        <v>526</v>
      </c>
      <c r="S37" s="176"/>
      <c r="T37" s="39"/>
      <c r="U37" s="105" t="s">
        <v>25</v>
      </c>
      <c r="V37" s="108" t="s">
        <v>527</v>
      </c>
      <c r="W37" s="90"/>
    </row>
    <row r="38" spans="1:23" s="37" customFormat="1" ht="12.75" customHeight="1">
      <c r="A38" s="187"/>
      <c r="B38" s="40"/>
      <c r="C38" s="40"/>
      <c r="D38" s="172"/>
      <c r="E38" s="173" t="s">
        <v>17</v>
      </c>
      <c r="F38" s="179" t="s">
        <v>528</v>
      </c>
      <c r="G38" s="40"/>
      <c r="H38" s="40"/>
      <c r="I38" s="111" t="s">
        <v>26</v>
      </c>
      <c r="J38" s="108" t="s">
        <v>524</v>
      </c>
      <c r="K38" s="112"/>
      <c r="L38" s="43"/>
      <c r="M38" s="187"/>
      <c r="N38" s="40"/>
      <c r="O38" s="40"/>
      <c r="P38" s="172"/>
      <c r="Q38" s="173" t="s">
        <v>17</v>
      </c>
      <c r="R38" s="179" t="s">
        <v>529</v>
      </c>
      <c r="S38" s="40"/>
      <c r="T38" s="40"/>
      <c r="U38" s="111" t="s">
        <v>26</v>
      </c>
      <c r="V38" s="108" t="s">
        <v>530</v>
      </c>
      <c r="W38" s="112"/>
    </row>
    <row r="39" spans="1:23" ht="4.5" customHeight="1">
      <c r="A39" s="188"/>
      <c r="B39" s="189"/>
      <c r="C39" s="190"/>
      <c r="D39" s="191"/>
      <c r="E39" s="192"/>
      <c r="F39" s="193"/>
      <c r="G39" s="194"/>
      <c r="H39" s="194"/>
      <c r="I39" s="190"/>
      <c r="J39" s="189"/>
      <c r="K39" s="195"/>
      <c r="M39" s="188"/>
      <c r="N39" s="189"/>
      <c r="O39" s="190"/>
      <c r="P39" s="191"/>
      <c r="Q39" s="192"/>
      <c r="R39" s="193"/>
      <c r="S39" s="194"/>
      <c r="T39" s="194"/>
      <c r="U39" s="190"/>
      <c r="V39" s="189"/>
      <c r="W39" s="195"/>
    </row>
    <row r="40" spans="1:23" ht="12.75" customHeight="1">
      <c r="A40" s="123"/>
      <c r="B40" s="123" t="s">
        <v>27</v>
      </c>
      <c r="C40" s="124"/>
      <c r="D40" s="125" t="s">
        <v>28</v>
      </c>
      <c r="E40" s="125" t="s">
        <v>29</v>
      </c>
      <c r="F40" s="125" t="s">
        <v>30</v>
      </c>
      <c r="G40" s="126" t="s">
        <v>31</v>
      </c>
      <c r="H40" s="127"/>
      <c r="I40" s="124" t="s">
        <v>32</v>
      </c>
      <c r="J40" s="125" t="s">
        <v>27</v>
      </c>
      <c r="K40" s="123" t="s">
        <v>33</v>
      </c>
      <c r="L40" s="25">
        <v>150</v>
      </c>
      <c r="M40" s="123"/>
      <c r="N40" s="123" t="s">
        <v>27</v>
      </c>
      <c r="O40" s="124"/>
      <c r="P40" s="125" t="s">
        <v>28</v>
      </c>
      <c r="Q40" s="125" t="s">
        <v>29</v>
      </c>
      <c r="R40" s="125" t="s">
        <v>30</v>
      </c>
      <c r="S40" s="126" t="s">
        <v>31</v>
      </c>
      <c r="T40" s="127"/>
      <c r="U40" s="124" t="s">
        <v>32</v>
      </c>
      <c r="V40" s="125" t="s">
        <v>27</v>
      </c>
      <c r="W40" s="123" t="s">
        <v>33</v>
      </c>
    </row>
    <row r="41" spans="1:23" ht="12.75">
      <c r="A41" s="129" t="s">
        <v>33</v>
      </c>
      <c r="B41" s="155" t="s">
        <v>34</v>
      </c>
      <c r="C41" s="156" t="s">
        <v>35</v>
      </c>
      <c r="D41" s="157" t="s">
        <v>36</v>
      </c>
      <c r="E41" s="157" t="s">
        <v>37</v>
      </c>
      <c r="F41" s="157"/>
      <c r="G41" s="132" t="s">
        <v>35</v>
      </c>
      <c r="H41" s="132" t="s">
        <v>32</v>
      </c>
      <c r="I41" s="130"/>
      <c r="J41" s="129" t="s">
        <v>34</v>
      </c>
      <c r="K41" s="129"/>
      <c r="L41" s="25">
        <v>150</v>
      </c>
      <c r="M41" s="129" t="s">
        <v>33</v>
      </c>
      <c r="N41" s="155" t="s">
        <v>34</v>
      </c>
      <c r="O41" s="156" t="s">
        <v>35</v>
      </c>
      <c r="P41" s="157" t="s">
        <v>36</v>
      </c>
      <c r="Q41" s="157" t="s">
        <v>37</v>
      </c>
      <c r="R41" s="157"/>
      <c r="S41" s="132" t="s">
        <v>35</v>
      </c>
      <c r="T41" s="132" t="s">
        <v>32</v>
      </c>
      <c r="U41" s="130"/>
      <c r="V41" s="129" t="s">
        <v>34</v>
      </c>
      <c r="W41" s="129"/>
    </row>
    <row r="42" spans="1:23" ht="16.5" customHeight="1">
      <c r="A42" s="134">
        <v>3.625</v>
      </c>
      <c r="B42" s="135">
        <v>5</v>
      </c>
      <c r="C42" s="136">
        <v>1</v>
      </c>
      <c r="D42" s="158" t="s">
        <v>38</v>
      </c>
      <c r="E42" s="137" t="s">
        <v>22</v>
      </c>
      <c r="F42" s="138">
        <v>9</v>
      </c>
      <c r="G42" s="139">
        <v>400</v>
      </c>
      <c r="H42" s="139"/>
      <c r="I42" s="140">
        <v>2</v>
      </c>
      <c r="J42" s="141">
        <v>1</v>
      </c>
      <c r="K42" s="142">
        <v>-3.625</v>
      </c>
      <c r="L42" s="25"/>
      <c r="M42" s="134">
        <v>0</v>
      </c>
      <c r="N42" s="135">
        <v>3</v>
      </c>
      <c r="O42" s="136">
        <v>3</v>
      </c>
      <c r="P42" s="158" t="s">
        <v>38</v>
      </c>
      <c r="Q42" s="137" t="s">
        <v>25</v>
      </c>
      <c r="R42" s="138">
        <v>10</v>
      </c>
      <c r="S42" s="139"/>
      <c r="T42" s="139">
        <v>630</v>
      </c>
      <c r="U42" s="140">
        <v>4</v>
      </c>
      <c r="V42" s="141">
        <v>3</v>
      </c>
      <c r="W42" s="142">
        <v>0</v>
      </c>
    </row>
    <row r="43" spans="1:23" ht="16.5" customHeight="1">
      <c r="A43" s="134">
        <v>3.625</v>
      </c>
      <c r="B43" s="135">
        <v>5</v>
      </c>
      <c r="C43" s="136">
        <v>4</v>
      </c>
      <c r="D43" s="159" t="s">
        <v>38</v>
      </c>
      <c r="E43" s="137" t="s">
        <v>22</v>
      </c>
      <c r="F43" s="138">
        <v>9</v>
      </c>
      <c r="G43" s="139">
        <v>400</v>
      </c>
      <c r="H43" s="139"/>
      <c r="I43" s="140">
        <v>5</v>
      </c>
      <c r="J43" s="141">
        <v>1</v>
      </c>
      <c r="K43" s="142">
        <v>-3.625</v>
      </c>
      <c r="L43" s="25"/>
      <c r="M43" s="134">
        <v>0</v>
      </c>
      <c r="N43" s="135">
        <v>3</v>
      </c>
      <c r="O43" s="136">
        <v>6</v>
      </c>
      <c r="P43" s="159" t="s">
        <v>38</v>
      </c>
      <c r="Q43" s="137" t="s">
        <v>25</v>
      </c>
      <c r="R43" s="138">
        <v>10</v>
      </c>
      <c r="S43" s="139"/>
      <c r="T43" s="139">
        <v>630</v>
      </c>
      <c r="U43" s="140">
        <v>1</v>
      </c>
      <c r="V43" s="141">
        <v>3</v>
      </c>
      <c r="W43" s="142">
        <v>0</v>
      </c>
    </row>
    <row r="44" spans="1:23" ht="16.5" customHeight="1">
      <c r="A44" s="134">
        <v>-2.25</v>
      </c>
      <c r="B44" s="135">
        <v>2</v>
      </c>
      <c r="C44" s="136">
        <v>7</v>
      </c>
      <c r="D44" s="158" t="s">
        <v>55</v>
      </c>
      <c r="E44" s="137" t="s">
        <v>22</v>
      </c>
      <c r="F44" s="138">
        <v>9</v>
      </c>
      <c r="G44" s="139">
        <v>150</v>
      </c>
      <c r="H44" s="139"/>
      <c r="I44" s="140">
        <v>3</v>
      </c>
      <c r="J44" s="141">
        <v>4</v>
      </c>
      <c r="K44" s="142">
        <v>2.25</v>
      </c>
      <c r="L44" s="25"/>
      <c r="M44" s="134">
        <v>1</v>
      </c>
      <c r="N44" s="135">
        <v>6</v>
      </c>
      <c r="O44" s="136">
        <v>2</v>
      </c>
      <c r="P44" s="158" t="s">
        <v>38</v>
      </c>
      <c r="Q44" s="137" t="s">
        <v>25</v>
      </c>
      <c r="R44" s="138">
        <v>9</v>
      </c>
      <c r="S44" s="139"/>
      <c r="T44" s="139">
        <v>600</v>
      </c>
      <c r="U44" s="140">
        <v>8</v>
      </c>
      <c r="V44" s="141">
        <v>0</v>
      </c>
      <c r="W44" s="142">
        <v>-1</v>
      </c>
    </row>
    <row r="45" spans="1:23" ht="16.5" customHeight="1">
      <c r="A45" s="134">
        <v>-7.75</v>
      </c>
      <c r="B45" s="135">
        <v>0</v>
      </c>
      <c r="C45" s="136">
        <v>6</v>
      </c>
      <c r="D45" s="159" t="s">
        <v>38</v>
      </c>
      <c r="E45" s="137" t="s">
        <v>22</v>
      </c>
      <c r="F45" s="138">
        <v>7</v>
      </c>
      <c r="G45" s="139"/>
      <c r="H45" s="139">
        <v>100</v>
      </c>
      <c r="I45" s="140">
        <v>8</v>
      </c>
      <c r="J45" s="141">
        <v>6</v>
      </c>
      <c r="K45" s="142">
        <v>7.75</v>
      </c>
      <c r="L45" s="25"/>
      <c r="M45" s="134">
        <v>-1</v>
      </c>
      <c r="N45" s="135">
        <v>0</v>
      </c>
      <c r="O45" s="136">
        <v>7</v>
      </c>
      <c r="P45" s="159" t="s">
        <v>38</v>
      </c>
      <c r="Q45" s="137" t="s">
        <v>25</v>
      </c>
      <c r="R45" s="138">
        <v>11</v>
      </c>
      <c r="S45" s="139"/>
      <c r="T45" s="139">
        <v>660</v>
      </c>
      <c r="U45" s="140">
        <v>5</v>
      </c>
      <c r="V45" s="141">
        <v>6</v>
      </c>
      <c r="W45" s="142">
        <v>1</v>
      </c>
    </row>
    <row r="46" spans="1:23" s="37" customFormat="1" ht="9.75" customHeight="1">
      <c r="A46" s="26"/>
      <c r="B46" s="26"/>
      <c r="C46" s="50"/>
      <c r="D46" s="26"/>
      <c r="E46" s="26"/>
      <c r="F46" s="26"/>
      <c r="G46" s="26"/>
      <c r="H46" s="26"/>
      <c r="I46" s="50"/>
      <c r="J46" s="26"/>
      <c r="K46" s="26"/>
      <c r="L46" s="49"/>
      <c r="M46" s="26"/>
      <c r="N46" s="26"/>
      <c r="O46" s="50"/>
      <c r="P46" s="26"/>
      <c r="Q46" s="26"/>
      <c r="R46" s="26"/>
      <c r="S46" s="26"/>
      <c r="T46" s="26"/>
      <c r="U46" s="50"/>
      <c r="V46" s="26"/>
      <c r="W46" s="26"/>
    </row>
    <row r="47" spans="1:23" s="37" customFormat="1" ht="14.25">
      <c r="A47" s="17"/>
      <c r="B47" s="18" t="s">
        <v>5</v>
      </c>
      <c r="C47" s="19"/>
      <c r="D47" s="18"/>
      <c r="E47" s="20" t="s">
        <v>50</v>
      </c>
      <c r="F47" s="21"/>
      <c r="G47" s="22" t="s">
        <v>7</v>
      </c>
      <c r="H47" s="22"/>
      <c r="I47" s="23" t="s">
        <v>8</v>
      </c>
      <c r="J47" s="23"/>
      <c r="K47" s="24"/>
      <c r="L47" s="25">
        <v>150</v>
      </c>
      <c r="M47" s="17"/>
      <c r="N47" s="18" t="s">
        <v>5</v>
      </c>
      <c r="O47" s="19"/>
      <c r="P47" s="18"/>
      <c r="Q47" s="20" t="s">
        <v>51</v>
      </c>
      <c r="R47" s="21"/>
      <c r="S47" s="22" t="s">
        <v>7</v>
      </c>
      <c r="T47" s="22"/>
      <c r="U47" s="23" t="s">
        <v>10</v>
      </c>
      <c r="V47" s="23"/>
      <c r="W47" s="24"/>
    </row>
    <row r="48" spans="1:23" s="37" customFormat="1" ht="12.75">
      <c r="A48" s="27"/>
      <c r="B48" s="27"/>
      <c r="C48" s="28"/>
      <c r="D48" s="29"/>
      <c r="E48" s="29"/>
      <c r="F48" s="29"/>
      <c r="G48" s="30" t="s">
        <v>11</v>
      </c>
      <c r="H48" s="30"/>
      <c r="I48" s="23" t="s">
        <v>13</v>
      </c>
      <c r="J48" s="23"/>
      <c r="K48" s="24"/>
      <c r="L48" s="25">
        <v>150</v>
      </c>
      <c r="M48" s="27"/>
      <c r="N48" s="27"/>
      <c r="O48" s="28"/>
      <c r="P48" s="29"/>
      <c r="Q48" s="29"/>
      <c r="R48" s="29"/>
      <c r="S48" s="30" t="s">
        <v>11</v>
      </c>
      <c r="T48" s="196"/>
      <c r="U48" s="23" t="s">
        <v>43</v>
      </c>
      <c r="V48" s="23"/>
      <c r="W48" s="24"/>
    </row>
    <row r="49" spans="1:23" s="37" customFormat="1" ht="4.5" customHeight="1">
      <c r="A49" s="163"/>
      <c r="B49" s="164"/>
      <c r="C49" s="165"/>
      <c r="D49" s="166"/>
      <c r="E49" s="167"/>
      <c r="F49" s="168"/>
      <c r="G49" s="169"/>
      <c r="H49" s="169"/>
      <c r="I49" s="165"/>
      <c r="J49" s="164"/>
      <c r="K49" s="170"/>
      <c r="L49" s="25"/>
      <c r="M49" s="163"/>
      <c r="N49" s="164"/>
      <c r="O49" s="165"/>
      <c r="P49" s="166"/>
      <c r="Q49" s="167"/>
      <c r="R49" s="168"/>
      <c r="S49" s="169"/>
      <c r="T49" s="169"/>
      <c r="U49" s="165"/>
      <c r="V49" s="164"/>
      <c r="W49" s="170"/>
    </row>
    <row r="50" spans="1:23" s="37" customFormat="1" ht="12.75" customHeight="1">
      <c r="A50" s="171"/>
      <c r="B50" s="31"/>
      <c r="C50" s="32"/>
      <c r="D50" s="172"/>
      <c r="E50" s="173" t="s">
        <v>14</v>
      </c>
      <c r="F50" s="34" t="s">
        <v>105</v>
      </c>
      <c r="G50" s="35"/>
      <c r="H50" s="39"/>
      <c r="I50" s="39"/>
      <c r="J50" s="216"/>
      <c r="K50" s="174"/>
      <c r="L50" s="36"/>
      <c r="M50" s="171"/>
      <c r="N50" s="31"/>
      <c r="O50" s="32"/>
      <c r="P50" s="172"/>
      <c r="Q50" s="173" t="s">
        <v>14</v>
      </c>
      <c r="R50" s="34" t="s">
        <v>24</v>
      </c>
      <c r="S50" s="35"/>
      <c r="T50" s="39"/>
      <c r="U50" s="39"/>
      <c r="V50" s="216"/>
      <c r="W50" s="174"/>
    </row>
    <row r="51" spans="1:23" s="37" customFormat="1" ht="12.75" customHeight="1">
      <c r="A51" s="171"/>
      <c r="B51" s="31"/>
      <c r="C51" s="32"/>
      <c r="D51" s="172"/>
      <c r="E51" s="175" t="s">
        <v>15</v>
      </c>
      <c r="F51" s="34" t="s">
        <v>531</v>
      </c>
      <c r="G51" s="176"/>
      <c r="H51" s="39"/>
      <c r="I51" s="41"/>
      <c r="J51" s="217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K51" s="218"/>
      <c r="L51" s="36"/>
      <c r="M51" s="171"/>
      <c r="N51" s="31"/>
      <c r="O51" s="32"/>
      <c r="P51" s="172"/>
      <c r="Q51" s="175" t="s">
        <v>15</v>
      </c>
      <c r="R51" s="34" t="s">
        <v>45</v>
      </c>
      <c r="S51" s="176"/>
      <c r="T51" s="39"/>
      <c r="U51" s="41"/>
      <c r="V51" s="217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10.1</v>
      </c>
      <c r="W51" s="218"/>
    </row>
    <row r="52" spans="1:23" s="37" customFormat="1" ht="12.75" customHeight="1">
      <c r="A52" s="171"/>
      <c r="B52" s="31"/>
      <c r="C52" s="32"/>
      <c r="D52" s="172"/>
      <c r="E52" s="175" t="s">
        <v>16</v>
      </c>
      <c r="F52" s="34" t="s">
        <v>532</v>
      </c>
      <c r="G52" s="35"/>
      <c r="H52" s="39"/>
      <c r="I52" s="21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20.1</v>
      </c>
      <c r="J52" s="217" t="str">
        <f>IF(J51="","","+")</f>
        <v>+</v>
      </c>
      <c r="K52" s="22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3.1</v>
      </c>
      <c r="L52" s="36"/>
      <c r="M52" s="171"/>
      <c r="N52" s="31"/>
      <c r="O52" s="32"/>
      <c r="P52" s="172"/>
      <c r="Q52" s="175" t="s">
        <v>16</v>
      </c>
      <c r="R52" s="34" t="s">
        <v>233</v>
      </c>
      <c r="S52" s="35"/>
      <c r="T52" s="39"/>
      <c r="U52" s="219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13.1</v>
      </c>
      <c r="V52" s="217" t="str">
        <f>IF(V51="","","+")</f>
        <v>+</v>
      </c>
      <c r="W52" s="220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10.1</v>
      </c>
    </row>
    <row r="53" spans="1:23" s="37" customFormat="1" ht="12.75" customHeight="1">
      <c r="A53" s="171"/>
      <c r="B53" s="31"/>
      <c r="C53" s="32"/>
      <c r="D53" s="172"/>
      <c r="E53" s="173" t="s">
        <v>17</v>
      </c>
      <c r="F53" s="34" t="s">
        <v>63</v>
      </c>
      <c r="G53" s="35"/>
      <c r="H53" s="39"/>
      <c r="I53" s="41"/>
      <c r="J53" s="217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K53" s="218"/>
      <c r="L53" s="36"/>
      <c r="M53" s="171"/>
      <c r="N53" s="31"/>
      <c r="O53" s="32"/>
      <c r="P53" s="172"/>
      <c r="Q53" s="173" t="s">
        <v>17</v>
      </c>
      <c r="R53" s="34" t="s">
        <v>533</v>
      </c>
      <c r="S53" s="35"/>
      <c r="T53" s="39"/>
      <c r="U53" s="41"/>
      <c r="V53" s="217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7.1</v>
      </c>
      <c r="W53" s="218"/>
    </row>
    <row r="54" spans="1:23" s="37" customFormat="1" ht="12.75" customHeight="1">
      <c r="A54" s="178" t="s">
        <v>14</v>
      </c>
      <c r="B54" s="181" t="s">
        <v>478</v>
      </c>
      <c r="C54" s="32"/>
      <c r="F54" s="35"/>
      <c r="G54" s="173" t="s">
        <v>14</v>
      </c>
      <c r="H54" s="179" t="s">
        <v>534</v>
      </c>
      <c r="I54" s="35"/>
      <c r="J54" s="176"/>
      <c r="K54" s="174"/>
      <c r="L54" s="36"/>
      <c r="M54" s="178" t="s">
        <v>14</v>
      </c>
      <c r="N54" s="179" t="s">
        <v>240</v>
      </c>
      <c r="O54" s="32"/>
      <c r="P54" s="172"/>
      <c r="R54" s="35"/>
      <c r="S54" s="173" t="s">
        <v>14</v>
      </c>
      <c r="T54" s="181" t="s">
        <v>266</v>
      </c>
      <c r="U54" s="35"/>
      <c r="V54" s="176"/>
      <c r="W54" s="174"/>
    </row>
    <row r="55" spans="1:23" s="37" customFormat="1" ht="12.75" customHeight="1">
      <c r="A55" s="182" t="s">
        <v>15</v>
      </c>
      <c r="B55" s="181" t="s">
        <v>535</v>
      </c>
      <c r="C55" s="42"/>
      <c r="F55" s="183"/>
      <c r="G55" s="175" t="s">
        <v>15</v>
      </c>
      <c r="H55" s="179" t="s">
        <v>536</v>
      </c>
      <c r="I55" s="35"/>
      <c r="J55" s="176"/>
      <c r="K55" s="174"/>
      <c r="L55" s="36"/>
      <c r="M55" s="182" t="s">
        <v>15</v>
      </c>
      <c r="N55" s="179" t="s">
        <v>537</v>
      </c>
      <c r="O55" s="42"/>
      <c r="P55" s="172"/>
      <c r="R55" s="183"/>
      <c r="S55" s="175" t="s">
        <v>15</v>
      </c>
      <c r="T55" s="181" t="s">
        <v>478</v>
      </c>
      <c r="U55" s="35"/>
      <c r="V55" s="176"/>
      <c r="W55" s="174"/>
    </row>
    <row r="56" spans="1:23" s="37" customFormat="1" ht="12.75" customHeight="1">
      <c r="A56" s="182" t="s">
        <v>16</v>
      </c>
      <c r="B56" s="181" t="s">
        <v>242</v>
      </c>
      <c r="C56" s="32"/>
      <c r="F56" s="183"/>
      <c r="G56" s="175" t="s">
        <v>16</v>
      </c>
      <c r="H56" s="179" t="s">
        <v>185</v>
      </c>
      <c r="I56" s="35"/>
      <c r="J56" s="35"/>
      <c r="K56" s="174"/>
      <c r="L56" s="36"/>
      <c r="M56" s="182" t="s">
        <v>16</v>
      </c>
      <c r="N56" s="179" t="s">
        <v>127</v>
      </c>
      <c r="O56" s="32"/>
      <c r="P56" s="172"/>
      <c r="R56" s="183"/>
      <c r="S56" s="175" t="s">
        <v>16</v>
      </c>
      <c r="T56" s="181" t="s">
        <v>538</v>
      </c>
      <c r="U56" s="35"/>
      <c r="V56" s="35"/>
      <c r="W56" s="174"/>
    </row>
    <row r="57" spans="1:23" s="37" customFormat="1" ht="12.75" customHeight="1">
      <c r="A57" s="178" t="s">
        <v>17</v>
      </c>
      <c r="B57" s="180" t="s">
        <v>539</v>
      </c>
      <c r="C57" s="42"/>
      <c r="F57" s="35"/>
      <c r="G57" s="173" t="s">
        <v>17</v>
      </c>
      <c r="H57" s="179" t="s">
        <v>540</v>
      </c>
      <c r="I57" s="88"/>
      <c r="J57" s="101" t="s">
        <v>106</v>
      </c>
      <c r="K57" s="90"/>
      <c r="L57" s="36"/>
      <c r="M57" s="178" t="s">
        <v>17</v>
      </c>
      <c r="N57" s="179" t="s">
        <v>175</v>
      </c>
      <c r="O57" s="42"/>
      <c r="P57" s="172"/>
      <c r="R57" s="35"/>
      <c r="S57" s="173" t="s">
        <v>17</v>
      </c>
      <c r="T57" s="181" t="s">
        <v>541</v>
      </c>
      <c r="U57" s="88"/>
      <c r="V57" s="101" t="s">
        <v>106</v>
      </c>
      <c r="W57" s="90"/>
    </row>
    <row r="58" spans="1:23" s="37" customFormat="1" ht="12.75" customHeight="1">
      <c r="A58" s="185"/>
      <c r="B58" s="42"/>
      <c r="C58" s="173"/>
      <c r="D58" s="172"/>
      <c r="E58" s="173" t="s">
        <v>14</v>
      </c>
      <c r="F58" s="177" t="s">
        <v>542</v>
      </c>
      <c r="G58" s="35"/>
      <c r="H58" s="186"/>
      <c r="I58" s="105" t="s">
        <v>19</v>
      </c>
      <c r="J58" s="106" t="s">
        <v>543</v>
      </c>
      <c r="K58" s="90"/>
      <c r="L58" s="36"/>
      <c r="M58" s="185"/>
      <c r="N58" s="42"/>
      <c r="O58" s="173"/>
      <c r="P58" s="172"/>
      <c r="Q58" s="173" t="s">
        <v>14</v>
      </c>
      <c r="R58" s="34" t="s">
        <v>544</v>
      </c>
      <c r="S58" s="35"/>
      <c r="T58" s="186"/>
      <c r="U58" s="105" t="s">
        <v>19</v>
      </c>
      <c r="V58" s="106" t="s">
        <v>545</v>
      </c>
      <c r="W58" s="90"/>
    </row>
    <row r="59" spans="1:23" s="37" customFormat="1" ht="12.75" customHeight="1">
      <c r="A59" s="171"/>
      <c r="B59" s="107" t="s">
        <v>21</v>
      </c>
      <c r="C59" s="32"/>
      <c r="D59" s="172"/>
      <c r="E59" s="175" t="s">
        <v>15</v>
      </c>
      <c r="F59" s="34" t="s">
        <v>546</v>
      </c>
      <c r="G59" s="35"/>
      <c r="H59" s="39"/>
      <c r="I59" s="105" t="s">
        <v>22</v>
      </c>
      <c r="J59" s="108" t="s">
        <v>547</v>
      </c>
      <c r="K59" s="90"/>
      <c r="L59" s="36"/>
      <c r="M59" s="171"/>
      <c r="N59" s="107" t="s">
        <v>21</v>
      </c>
      <c r="O59" s="32"/>
      <c r="P59" s="172"/>
      <c r="Q59" s="175" t="s">
        <v>15</v>
      </c>
      <c r="R59" s="34" t="s">
        <v>115</v>
      </c>
      <c r="S59" s="35"/>
      <c r="T59" s="39"/>
      <c r="U59" s="105" t="s">
        <v>22</v>
      </c>
      <c r="V59" s="108" t="s">
        <v>545</v>
      </c>
      <c r="W59" s="90"/>
    </row>
    <row r="60" spans="1:23" s="37" customFormat="1" ht="12.75" customHeight="1">
      <c r="A60" s="171"/>
      <c r="B60" s="107" t="s">
        <v>548</v>
      </c>
      <c r="C60" s="32"/>
      <c r="D60" s="172"/>
      <c r="E60" s="175" t="s">
        <v>16</v>
      </c>
      <c r="F60" s="34" t="s">
        <v>549</v>
      </c>
      <c r="G60" s="176"/>
      <c r="H60" s="39"/>
      <c r="I60" s="105" t="s">
        <v>25</v>
      </c>
      <c r="J60" s="108" t="s">
        <v>550</v>
      </c>
      <c r="K60" s="90"/>
      <c r="L60" s="36"/>
      <c r="M60" s="171"/>
      <c r="N60" s="107" t="s">
        <v>551</v>
      </c>
      <c r="O60" s="32"/>
      <c r="P60" s="172"/>
      <c r="Q60" s="175" t="s">
        <v>16</v>
      </c>
      <c r="R60" s="34" t="s">
        <v>12</v>
      </c>
      <c r="S60" s="176"/>
      <c r="T60" s="39"/>
      <c r="U60" s="105" t="s">
        <v>25</v>
      </c>
      <c r="V60" s="108" t="s">
        <v>552</v>
      </c>
      <c r="W60" s="90"/>
    </row>
    <row r="61" spans="1:23" s="37" customFormat="1" ht="12.75" customHeight="1">
      <c r="A61" s="187"/>
      <c r="B61" s="40"/>
      <c r="C61" s="40"/>
      <c r="D61" s="172"/>
      <c r="E61" s="173" t="s">
        <v>17</v>
      </c>
      <c r="F61" s="179" t="s">
        <v>306</v>
      </c>
      <c r="G61" s="40"/>
      <c r="H61" s="40"/>
      <c r="I61" s="111" t="s">
        <v>26</v>
      </c>
      <c r="J61" s="108" t="s">
        <v>550</v>
      </c>
      <c r="K61" s="112"/>
      <c r="L61" s="43"/>
      <c r="M61" s="187"/>
      <c r="N61" s="40"/>
      <c r="O61" s="40"/>
      <c r="P61" s="172"/>
      <c r="Q61" s="173" t="s">
        <v>17</v>
      </c>
      <c r="R61" s="179" t="s">
        <v>427</v>
      </c>
      <c r="S61" s="40"/>
      <c r="T61" s="40"/>
      <c r="U61" s="111" t="s">
        <v>26</v>
      </c>
      <c r="V61" s="108" t="s">
        <v>553</v>
      </c>
      <c r="W61" s="112"/>
    </row>
    <row r="62" spans="1:23" ht="4.5" customHeight="1">
      <c r="A62" s="188"/>
      <c r="B62" s="189"/>
      <c r="C62" s="190"/>
      <c r="D62" s="191"/>
      <c r="E62" s="192"/>
      <c r="F62" s="193"/>
      <c r="G62" s="194"/>
      <c r="H62" s="194"/>
      <c r="I62" s="190"/>
      <c r="J62" s="189"/>
      <c r="K62" s="195"/>
      <c r="M62" s="188"/>
      <c r="N62" s="189"/>
      <c r="O62" s="190"/>
      <c r="P62" s="191"/>
      <c r="Q62" s="192"/>
      <c r="R62" s="193"/>
      <c r="S62" s="194"/>
      <c r="T62" s="194"/>
      <c r="U62" s="190"/>
      <c r="V62" s="189"/>
      <c r="W62" s="195"/>
    </row>
    <row r="63" spans="1:23" ht="12.75" customHeight="1">
      <c r="A63" s="123"/>
      <c r="B63" s="123" t="s">
        <v>27</v>
      </c>
      <c r="C63" s="124"/>
      <c r="D63" s="125" t="s">
        <v>28</v>
      </c>
      <c r="E63" s="125" t="s">
        <v>29</v>
      </c>
      <c r="F63" s="125" t="s">
        <v>30</v>
      </c>
      <c r="G63" s="126" t="s">
        <v>31</v>
      </c>
      <c r="H63" s="127"/>
      <c r="I63" s="124" t="s">
        <v>32</v>
      </c>
      <c r="J63" s="125" t="s">
        <v>27</v>
      </c>
      <c r="K63" s="123" t="s">
        <v>33</v>
      </c>
      <c r="L63" s="25">
        <v>150</v>
      </c>
      <c r="M63" s="123"/>
      <c r="N63" s="123" t="s">
        <v>27</v>
      </c>
      <c r="O63" s="124"/>
      <c r="P63" s="125" t="s">
        <v>28</v>
      </c>
      <c r="Q63" s="125" t="s">
        <v>29</v>
      </c>
      <c r="R63" s="125" t="s">
        <v>30</v>
      </c>
      <c r="S63" s="126" t="s">
        <v>31</v>
      </c>
      <c r="T63" s="127"/>
      <c r="U63" s="124" t="s">
        <v>32</v>
      </c>
      <c r="V63" s="125" t="s">
        <v>27</v>
      </c>
      <c r="W63" s="123" t="s">
        <v>33</v>
      </c>
    </row>
    <row r="64" spans="1:23" ht="12.75">
      <c r="A64" s="129" t="s">
        <v>33</v>
      </c>
      <c r="B64" s="155" t="s">
        <v>34</v>
      </c>
      <c r="C64" s="156" t="s">
        <v>35</v>
      </c>
      <c r="D64" s="157" t="s">
        <v>36</v>
      </c>
      <c r="E64" s="157" t="s">
        <v>37</v>
      </c>
      <c r="F64" s="157"/>
      <c r="G64" s="132" t="s">
        <v>35</v>
      </c>
      <c r="H64" s="132" t="s">
        <v>32</v>
      </c>
      <c r="I64" s="130"/>
      <c r="J64" s="129" t="s">
        <v>34</v>
      </c>
      <c r="K64" s="129"/>
      <c r="L64" s="25">
        <v>150</v>
      </c>
      <c r="M64" s="129" t="s">
        <v>33</v>
      </c>
      <c r="N64" s="155" t="s">
        <v>34</v>
      </c>
      <c r="O64" s="156" t="s">
        <v>35</v>
      </c>
      <c r="P64" s="157" t="s">
        <v>36</v>
      </c>
      <c r="Q64" s="157" t="s">
        <v>37</v>
      </c>
      <c r="R64" s="157"/>
      <c r="S64" s="132" t="s">
        <v>35</v>
      </c>
      <c r="T64" s="132" t="s">
        <v>32</v>
      </c>
      <c r="U64" s="130"/>
      <c r="V64" s="129" t="s">
        <v>34</v>
      </c>
      <c r="W64" s="129"/>
    </row>
    <row r="65" spans="1:23" ht="16.5" customHeight="1">
      <c r="A65" s="134">
        <v>10.75</v>
      </c>
      <c r="B65" s="135">
        <v>6</v>
      </c>
      <c r="C65" s="136">
        <v>3</v>
      </c>
      <c r="D65" s="158" t="s">
        <v>554</v>
      </c>
      <c r="E65" s="137" t="s">
        <v>19</v>
      </c>
      <c r="F65" s="138">
        <v>9</v>
      </c>
      <c r="G65" s="139">
        <v>670</v>
      </c>
      <c r="H65" s="139"/>
      <c r="I65" s="140">
        <v>4</v>
      </c>
      <c r="J65" s="141">
        <v>0</v>
      </c>
      <c r="K65" s="142">
        <v>-10.75</v>
      </c>
      <c r="L65" s="25"/>
      <c r="M65" s="134">
        <v>2.375</v>
      </c>
      <c r="N65" s="135">
        <v>4</v>
      </c>
      <c r="O65" s="136">
        <v>3</v>
      </c>
      <c r="P65" s="158" t="s">
        <v>241</v>
      </c>
      <c r="Q65" s="137" t="s">
        <v>19</v>
      </c>
      <c r="R65" s="138">
        <v>8</v>
      </c>
      <c r="S65" s="139"/>
      <c r="T65" s="139">
        <v>300</v>
      </c>
      <c r="U65" s="140">
        <v>4</v>
      </c>
      <c r="V65" s="141">
        <v>2</v>
      </c>
      <c r="W65" s="142">
        <v>-2.375</v>
      </c>
    </row>
    <row r="66" spans="1:23" ht="16.5" customHeight="1">
      <c r="A66" s="134">
        <v>-2.625</v>
      </c>
      <c r="B66" s="135">
        <v>2</v>
      </c>
      <c r="C66" s="136">
        <v>6</v>
      </c>
      <c r="D66" s="158" t="s">
        <v>555</v>
      </c>
      <c r="E66" s="137" t="s">
        <v>25</v>
      </c>
      <c r="F66" s="138">
        <v>9</v>
      </c>
      <c r="G66" s="139"/>
      <c r="H66" s="139">
        <v>110</v>
      </c>
      <c r="I66" s="140">
        <v>1</v>
      </c>
      <c r="J66" s="141">
        <v>4</v>
      </c>
      <c r="K66" s="142">
        <v>2.625</v>
      </c>
      <c r="L66" s="25"/>
      <c r="M66" s="134">
        <v>-8.25</v>
      </c>
      <c r="N66" s="135">
        <v>0</v>
      </c>
      <c r="O66" s="136">
        <v>6</v>
      </c>
      <c r="P66" s="158" t="s">
        <v>556</v>
      </c>
      <c r="Q66" s="137" t="s">
        <v>26</v>
      </c>
      <c r="R66" s="138">
        <v>11</v>
      </c>
      <c r="S66" s="139"/>
      <c r="T66" s="139">
        <v>850</v>
      </c>
      <c r="U66" s="140">
        <v>1</v>
      </c>
      <c r="V66" s="141">
        <v>6</v>
      </c>
      <c r="W66" s="142">
        <v>8.25</v>
      </c>
    </row>
    <row r="67" spans="1:23" ht="16.5" customHeight="1">
      <c r="A67" s="134">
        <v>-8.5</v>
      </c>
      <c r="B67" s="135">
        <v>0</v>
      </c>
      <c r="C67" s="136">
        <v>2</v>
      </c>
      <c r="D67" s="158" t="s">
        <v>38</v>
      </c>
      <c r="E67" s="137" t="s">
        <v>25</v>
      </c>
      <c r="F67" s="138">
        <v>9</v>
      </c>
      <c r="G67" s="139"/>
      <c r="H67" s="139">
        <v>400</v>
      </c>
      <c r="I67" s="140">
        <v>8</v>
      </c>
      <c r="J67" s="141">
        <v>6</v>
      </c>
      <c r="K67" s="142">
        <v>8.5</v>
      </c>
      <c r="L67" s="25"/>
      <c r="M67" s="134">
        <v>14.625</v>
      </c>
      <c r="N67" s="135">
        <v>6</v>
      </c>
      <c r="O67" s="136">
        <v>2</v>
      </c>
      <c r="P67" s="158" t="s">
        <v>557</v>
      </c>
      <c r="Q67" s="137" t="s">
        <v>19</v>
      </c>
      <c r="R67" s="138">
        <v>12</v>
      </c>
      <c r="S67" s="139">
        <v>1090</v>
      </c>
      <c r="T67" s="139"/>
      <c r="U67" s="140">
        <v>8</v>
      </c>
      <c r="V67" s="141">
        <v>0</v>
      </c>
      <c r="W67" s="142">
        <v>-14.625</v>
      </c>
    </row>
    <row r="68" spans="1:23" ht="16.5" customHeight="1">
      <c r="A68" s="134">
        <v>1.875</v>
      </c>
      <c r="B68" s="135">
        <v>4</v>
      </c>
      <c r="C68" s="136">
        <v>7</v>
      </c>
      <c r="D68" s="158" t="s">
        <v>207</v>
      </c>
      <c r="E68" s="137" t="s">
        <v>25</v>
      </c>
      <c r="F68" s="138">
        <v>9</v>
      </c>
      <c r="G68" s="139">
        <v>100</v>
      </c>
      <c r="H68" s="139"/>
      <c r="I68" s="140">
        <v>5</v>
      </c>
      <c r="J68" s="141">
        <v>2</v>
      </c>
      <c r="K68" s="142">
        <v>-1.875</v>
      </c>
      <c r="L68" s="25"/>
      <c r="M68" s="134">
        <v>-4.5</v>
      </c>
      <c r="N68" s="135">
        <v>2</v>
      </c>
      <c r="O68" s="136">
        <v>7</v>
      </c>
      <c r="P68" s="158" t="s">
        <v>136</v>
      </c>
      <c r="Q68" s="137" t="s">
        <v>26</v>
      </c>
      <c r="R68" s="138">
        <v>11</v>
      </c>
      <c r="S68" s="139"/>
      <c r="T68" s="139">
        <v>650</v>
      </c>
      <c r="U68" s="140">
        <v>5</v>
      </c>
      <c r="V68" s="141">
        <v>4</v>
      </c>
      <c r="W68" s="142">
        <v>4.5</v>
      </c>
    </row>
    <row r="69" spans="1:23" s="37" customFormat="1" ht="30" customHeight="1">
      <c r="A69" s="26"/>
      <c r="B69" s="26"/>
      <c r="C69" s="50"/>
      <c r="D69" s="26"/>
      <c r="E69" s="26"/>
      <c r="F69" s="26"/>
      <c r="G69" s="26"/>
      <c r="H69" s="26"/>
      <c r="I69" s="50"/>
      <c r="J69" s="26"/>
      <c r="K69" s="26"/>
      <c r="L69" s="49"/>
      <c r="M69" s="26"/>
      <c r="N69" s="26"/>
      <c r="O69" s="50"/>
      <c r="P69" s="26"/>
      <c r="Q69" s="26"/>
      <c r="R69" s="26"/>
      <c r="S69" s="26"/>
      <c r="T69" s="26"/>
      <c r="U69" s="50"/>
      <c r="V69" s="26"/>
      <c r="W69" s="26"/>
    </row>
    <row r="70" spans="1:23" s="37" customFormat="1" ht="14.25">
      <c r="A70" s="17"/>
      <c r="B70" s="18" t="s">
        <v>5</v>
      </c>
      <c r="C70" s="19"/>
      <c r="D70" s="18"/>
      <c r="E70" s="20" t="s">
        <v>57</v>
      </c>
      <c r="F70" s="21"/>
      <c r="G70" s="22" t="s">
        <v>7</v>
      </c>
      <c r="H70" s="22"/>
      <c r="I70" s="23" t="s">
        <v>40</v>
      </c>
      <c r="J70" s="23"/>
      <c r="K70" s="24"/>
      <c r="L70" s="25">
        <v>150</v>
      </c>
      <c r="M70" s="17"/>
      <c r="N70" s="18" t="s">
        <v>5</v>
      </c>
      <c r="O70" s="19"/>
      <c r="P70" s="18"/>
      <c r="Q70" s="20" t="s">
        <v>58</v>
      </c>
      <c r="R70" s="21"/>
      <c r="S70" s="22" t="s">
        <v>7</v>
      </c>
      <c r="T70" s="22"/>
      <c r="U70" s="23" t="s">
        <v>42</v>
      </c>
      <c r="V70" s="23"/>
      <c r="W70" s="24"/>
    </row>
    <row r="71" spans="1:23" s="37" customFormat="1" ht="12.75">
      <c r="A71" s="27"/>
      <c r="B71" s="27"/>
      <c r="C71" s="28"/>
      <c r="D71" s="29"/>
      <c r="E71" s="29"/>
      <c r="F71" s="29"/>
      <c r="G71" s="30" t="s">
        <v>11</v>
      </c>
      <c r="H71" s="30"/>
      <c r="I71" s="23" t="s">
        <v>44</v>
      </c>
      <c r="J71" s="23"/>
      <c r="K71" s="24"/>
      <c r="L71" s="25">
        <v>150</v>
      </c>
      <c r="M71" s="27"/>
      <c r="N71" s="27"/>
      <c r="O71" s="28"/>
      <c r="P71" s="29"/>
      <c r="Q71" s="29"/>
      <c r="R71" s="29"/>
      <c r="S71" s="30" t="s">
        <v>11</v>
      </c>
      <c r="T71" s="30"/>
      <c r="U71" s="23" t="s">
        <v>12</v>
      </c>
      <c r="V71" s="23"/>
      <c r="W71" s="24"/>
    </row>
    <row r="72" spans="1:23" s="37" customFormat="1" ht="4.5" customHeight="1">
      <c r="A72" s="163"/>
      <c r="B72" s="164"/>
      <c r="C72" s="165"/>
      <c r="D72" s="166"/>
      <c r="E72" s="167"/>
      <c r="F72" s="168"/>
      <c r="G72" s="169"/>
      <c r="H72" s="169"/>
      <c r="I72" s="165"/>
      <c r="J72" s="164"/>
      <c r="K72" s="170"/>
      <c r="L72" s="25"/>
      <c r="M72" s="163"/>
      <c r="N72" s="164"/>
      <c r="O72" s="165"/>
      <c r="P72" s="166"/>
      <c r="Q72" s="167"/>
      <c r="R72" s="168"/>
      <c r="S72" s="169"/>
      <c r="T72" s="169"/>
      <c r="U72" s="165"/>
      <c r="V72" s="164"/>
      <c r="W72" s="170"/>
    </row>
    <row r="73" spans="1:23" s="37" customFormat="1" ht="12.75" customHeight="1">
      <c r="A73" s="171"/>
      <c r="B73" s="31"/>
      <c r="C73" s="32"/>
      <c r="D73" s="172"/>
      <c r="E73" s="173" t="s">
        <v>14</v>
      </c>
      <c r="F73" s="34" t="s">
        <v>558</v>
      </c>
      <c r="G73" s="35"/>
      <c r="H73" s="39"/>
      <c r="I73" s="39"/>
      <c r="J73" s="216"/>
      <c r="K73" s="174"/>
      <c r="L73" s="36"/>
      <c r="M73" s="171"/>
      <c r="N73" s="31"/>
      <c r="O73" s="32"/>
      <c r="P73" s="172"/>
      <c r="Q73" s="173" t="s">
        <v>14</v>
      </c>
      <c r="R73" s="34" t="s">
        <v>220</v>
      </c>
      <c r="S73" s="35"/>
      <c r="T73" s="39"/>
      <c r="U73" s="39"/>
      <c r="V73" s="216"/>
      <c r="W73" s="174"/>
    </row>
    <row r="74" spans="1:23" s="37" customFormat="1" ht="12.75" customHeight="1">
      <c r="A74" s="171"/>
      <c r="B74" s="31"/>
      <c r="C74" s="32"/>
      <c r="D74" s="172"/>
      <c r="E74" s="175" t="s">
        <v>15</v>
      </c>
      <c r="F74" s="34" t="s">
        <v>148</v>
      </c>
      <c r="G74" s="176"/>
      <c r="H74" s="39"/>
      <c r="I74" s="41"/>
      <c r="J74" s="217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K74" s="218"/>
      <c r="L74" s="36"/>
      <c r="M74" s="171"/>
      <c r="N74" s="31"/>
      <c r="O74" s="32"/>
      <c r="P74" s="172"/>
      <c r="Q74" s="175" t="s">
        <v>15</v>
      </c>
      <c r="R74" s="34" t="s">
        <v>559</v>
      </c>
      <c r="S74" s="176"/>
      <c r="T74" s="39"/>
      <c r="U74" s="41"/>
      <c r="V74" s="217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2.1</v>
      </c>
      <c r="W74" s="218"/>
    </row>
    <row r="75" spans="1:23" s="37" customFormat="1" ht="12.75" customHeight="1">
      <c r="A75" s="171"/>
      <c r="B75" s="31"/>
      <c r="C75" s="32"/>
      <c r="D75" s="172"/>
      <c r="E75" s="175" t="s">
        <v>16</v>
      </c>
      <c r="F75" s="34" t="s">
        <v>560</v>
      </c>
      <c r="G75" s="35"/>
      <c r="H75" s="39"/>
      <c r="I75" s="219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4.1</v>
      </c>
      <c r="J75" s="217" t="str">
        <f>IF(J74="","","+")</f>
        <v>+</v>
      </c>
      <c r="K75" s="220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10.1</v>
      </c>
      <c r="L75" s="36"/>
      <c r="M75" s="171"/>
      <c r="N75" s="31"/>
      <c r="O75" s="32"/>
      <c r="P75" s="172"/>
      <c r="Q75" s="175" t="s">
        <v>16</v>
      </c>
      <c r="R75" s="34" t="s">
        <v>561</v>
      </c>
      <c r="S75" s="35"/>
      <c r="T75" s="39"/>
      <c r="U75" s="219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14.1</v>
      </c>
      <c r="V75" s="217" t="str">
        <f>IF(V74="","","+")</f>
        <v>+</v>
      </c>
      <c r="W75" s="220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7.1</v>
      </c>
    </row>
    <row r="76" spans="1:23" s="37" customFormat="1" ht="12.75" customHeight="1">
      <c r="A76" s="171"/>
      <c r="B76" s="31"/>
      <c r="C76" s="32"/>
      <c r="D76" s="172"/>
      <c r="E76" s="173" t="s">
        <v>17</v>
      </c>
      <c r="F76" s="34" t="s">
        <v>562</v>
      </c>
      <c r="G76" s="35"/>
      <c r="H76" s="39"/>
      <c r="I76" s="41"/>
      <c r="J76" s="217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K76" s="218"/>
      <c r="L76" s="36"/>
      <c r="M76" s="171"/>
      <c r="N76" s="31"/>
      <c r="O76" s="32"/>
      <c r="P76" s="172"/>
      <c r="Q76" s="173" t="s">
        <v>17</v>
      </c>
      <c r="R76" s="34" t="s">
        <v>563</v>
      </c>
      <c r="S76" s="35"/>
      <c r="T76" s="39"/>
      <c r="U76" s="41"/>
      <c r="V76" s="217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17.1</v>
      </c>
      <c r="W76" s="218"/>
    </row>
    <row r="77" spans="1:23" s="37" customFormat="1" ht="12.75" customHeight="1">
      <c r="A77" s="178" t="s">
        <v>14</v>
      </c>
      <c r="B77" s="184" t="s">
        <v>564</v>
      </c>
      <c r="C77" s="32"/>
      <c r="D77" s="172"/>
      <c r="F77" s="35"/>
      <c r="G77" s="173" t="s">
        <v>14</v>
      </c>
      <c r="H77" s="181" t="s">
        <v>565</v>
      </c>
      <c r="I77" s="35"/>
      <c r="J77" s="176"/>
      <c r="K77" s="174"/>
      <c r="L77" s="36"/>
      <c r="M77" s="178" t="s">
        <v>14</v>
      </c>
      <c r="N77" s="179" t="s">
        <v>566</v>
      </c>
      <c r="O77" s="32"/>
      <c r="P77" s="172"/>
      <c r="R77" s="35"/>
      <c r="S77" s="173" t="s">
        <v>14</v>
      </c>
      <c r="T77" s="181" t="s">
        <v>567</v>
      </c>
      <c r="U77" s="35"/>
      <c r="V77" s="176"/>
      <c r="W77" s="174"/>
    </row>
    <row r="78" spans="1:23" s="37" customFormat="1" ht="12.75" customHeight="1">
      <c r="A78" s="182" t="s">
        <v>15</v>
      </c>
      <c r="B78" s="179" t="s">
        <v>568</v>
      </c>
      <c r="C78" s="42"/>
      <c r="D78" s="172"/>
      <c r="F78" s="183"/>
      <c r="G78" s="175" t="s">
        <v>15</v>
      </c>
      <c r="H78" s="181" t="s">
        <v>569</v>
      </c>
      <c r="I78" s="35"/>
      <c r="J78" s="176"/>
      <c r="K78" s="174"/>
      <c r="L78" s="36"/>
      <c r="M78" s="182" t="s">
        <v>15</v>
      </c>
      <c r="N78" s="179" t="s">
        <v>178</v>
      </c>
      <c r="O78" s="42"/>
      <c r="P78" s="172"/>
      <c r="R78" s="183"/>
      <c r="S78" s="175" t="s">
        <v>15</v>
      </c>
      <c r="T78" s="181" t="s">
        <v>570</v>
      </c>
      <c r="U78" s="35"/>
      <c r="V78" s="176"/>
      <c r="W78" s="174"/>
    </row>
    <row r="79" spans="1:23" s="37" customFormat="1" ht="12.75" customHeight="1">
      <c r="A79" s="182" t="s">
        <v>16</v>
      </c>
      <c r="B79" s="184" t="s">
        <v>62</v>
      </c>
      <c r="C79" s="32"/>
      <c r="D79" s="172"/>
      <c r="F79" s="183"/>
      <c r="G79" s="175" t="s">
        <v>16</v>
      </c>
      <c r="H79" s="181" t="s">
        <v>571</v>
      </c>
      <c r="I79" s="35"/>
      <c r="J79" s="35"/>
      <c r="K79" s="174"/>
      <c r="L79" s="36"/>
      <c r="M79" s="182" t="s">
        <v>16</v>
      </c>
      <c r="N79" s="179" t="s">
        <v>572</v>
      </c>
      <c r="O79" s="32"/>
      <c r="P79" s="172"/>
      <c r="R79" s="183"/>
      <c r="S79" s="175" t="s">
        <v>16</v>
      </c>
      <c r="T79" s="181" t="s">
        <v>133</v>
      </c>
      <c r="U79" s="35"/>
      <c r="V79" s="35"/>
      <c r="W79" s="174"/>
    </row>
    <row r="80" spans="1:23" s="37" customFormat="1" ht="12.75" customHeight="1">
      <c r="A80" s="178" t="s">
        <v>17</v>
      </c>
      <c r="B80" s="179" t="s">
        <v>573</v>
      </c>
      <c r="C80" s="42"/>
      <c r="D80" s="172"/>
      <c r="F80" s="35"/>
      <c r="G80" s="173" t="s">
        <v>17</v>
      </c>
      <c r="H80" s="181" t="s">
        <v>175</v>
      </c>
      <c r="I80" s="88"/>
      <c r="J80" s="101" t="s">
        <v>106</v>
      </c>
      <c r="K80" s="90"/>
      <c r="L80" s="36"/>
      <c r="M80" s="178" t="s">
        <v>17</v>
      </c>
      <c r="N80" s="179" t="s">
        <v>574</v>
      </c>
      <c r="O80" s="42"/>
      <c r="P80" s="172"/>
      <c r="R80" s="35"/>
      <c r="S80" s="173" t="s">
        <v>17</v>
      </c>
      <c r="T80" s="180" t="s">
        <v>575</v>
      </c>
      <c r="U80" s="88"/>
      <c r="V80" s="101" t="s">
        <v>106</v>
      </c>
      <c r="W80" s="90"/>
    </row>
    <row r="81" spans="1:23" s="37" customFormat="1" ht="12.75" customHeight="1">
      <c r="A81" s="185"/>
      <c r="B81" s="42"/>
      <c r="C81" s="173"/>
      <c r="D81" s="172"/>
      <c r="E81" s="173" t="s">
        <v>14</v>
      </c>
      <c r="F81" s="34" t="s">
        <v>576</v>
      </c>
      <c r="G81" s="35"/>
      <c r="H81" s="186"/>
      <c r="I81" s="105" t="s">
        <v>19</v>
      </c>
      <c r="J81" s="106" t="s">
        <v>577</v>
      </c>
      <c r="K81" s="90"/>
      <c r="L81" s="36"/>
      <c r="M81" s="185"/>
      <c r="N81" s="42"/>
      <c r="O81" s="173"/>
      <c r="P81" s="172"/>
      <c r="Q81" s="173" t="s">
        <v>14</v>
      </c>
      <c r="R81" s="34" t="s">
        <v>578</v>
      </c>
      <c r="S81" s="35"/>
      <c r="T81" s="186"/>
      <c r="U81" s="105" t="s">
        <v>19</v>
      </c>
      <c r="V81" s="106" t="s">
        <v>579</v>
      </c>
      <c r="W81" s="90"/>
    </row>
    <row r="82" spans="1:23" s="37" customFormat="1" ht="12.75" customHeight="1">
      <c r="A82" s="171"/>
      <c r="B82" s="107" t="s">
        <v>21</v>
      </c>
      <c r="C82" s="32"/>
      <c r="D82" s="172"/>
      <c r="E82" s="175" t="s">
        <v>15</v>
      </c>
      <c r="F82" s="34" t="s">
        <v>495</v>
      </c>
      <c r="G82" s="35"/>
      <c r="H82" s="39"/>
      <c r="I82" s="105" t="s">
        <v>22</v>
      </c>
      <c r="J82" s="108" t="s">
        <v>580</v>
      </c>
      <c r="K82" s="90"/>
      <c r="L82" s="36"/>
      <c r="M82" s="171"/>
      <c r="N82" s="107" t="s">
        <v>21</v>
      </c>
      <c r="O82" s="32"/>
      <c r="P82" s="172"/>
      <c r="Q82" s="175" t="s">
        <v>15</v>
      </c>
      <c r="R82" s="34" t="s">
        <v>581</v>
      </c>
      <c r="S82" s="35"/>
      <c r="T82" s="39"/>
      <c r="U82" s="105" t="s">
        <v>22</v>
      </c>
      <c r="V82" s="108" t="s">
        <v>582</v>
      </c>
      <c r="W82" s="90"/>
    </row>
    <row r="83" spans="1:23" s="37" customFormat="1" ht="12.75" customHeight="1">
      <c r="A83" s="171"/>
      <c r="B83" s="107" t="s">
        <v>583</v>
      </c>
      <c r="C83" s="32"/>
      <c r="D83" s="172"/>
      <c r="E83" s="175" t="s">
        <v>16</v>
      </c>
      <c r="F83" s="34" t="s">
        <v>104</v>
      </c>
      <c r="G83" s="176"/>
      <c r="H83" s="39"/>
      <c r="I83" s="105" t="s">
        <v>25</v>
      </c>
      <c r="J83" s="108" t="s">
        <v>584</v>
      </c>
      <c r="K83" s="90"/>
      <c r="L83" s="36"/>
      <c r="M83" s="171"/>
      <c r="N83" s="107" t="s">
        <v>585</v>
      </c>
      <c r="O83" s="32"/>
      <c r="P83" s="172"/>
      <c r="Q83" s="175" t="s">
        <v>16</v>
      </c>
      <c r="R83" s="34" t="s">
        <v>586</v>
      </c>
      <c r="S83" s="176"/>
      <c r="T83" s="39"/>
      <c r="U83" s="105" t="s">
        <v>25</v>
      </c>
      <c r="V83" s="108" t="s">
        <v>587</v>
      </c>
      <c r="W83" s="90"/>
    </row>
    <row r="84" spans="1:23" s="37" customFormat="1" ht="12.75" customHeight="1">
      <c r="A84" s="187"/>
      <c r="B84" s="40"/>
      <c r="C84" s="40"/>
      <c r="D84" s="172"/>
      <c r="E84" s="173" t="s">
        <v>17</v>
      </c>
      <c r="F84" s="179" t="s">
        <v>588</v>
      </c>
      <c r="G84" s="40"/>
      <c r="H84" s="40"/>
      <c r="I84" s="111" t="s">
        <v>26</v>
      </c>
      <c r="J84" s="108" t="s">
        <v>584</v>
      </c>
      <c r="K84" s="112"/>
      <c r="L84" s="43"/>
      <c r="M84" s="187"/>
      <c r="N84" s="40"/>
      <c r="O84" s="40"/>
      <c r="P84" s="172"/>
      <c r="Q84" s="173" t="s">
        <v>17</v>
      </c>
      <c r="R84" s="179" t="s">
        <v>589</v>
      </c>
      <c r="S84" s="40"/>
      <c r="T84" s="40"/>
      <c r="U84" s="111" t="s">
        <v>26</v>
      </c>
      <c r="V84" s="108" t="s">
        <v>587</v>
      </c>
      <c r="W84" s="112"/>
    </row>
    <row r="85" spans="1:23" ht="4.5" customHeight="1">
      <c r="A85" s="188"/>
      <c r="B85" s="189"/>
      <c r="C85" s="190"/>
      <c r="D85" s="191"/>
      <c r="E85" s="192"/>
      <c r="F85" s="193"/>
      <c r="G85" s="194"/>
      <c r="H85" s="194"/>
      <c r="I85" s="190"/>
      <c r="J85" s="189"/>
      <c r="K85" s="195"/>
      <c r="M85" s="188"/>
      <c r="N85" s="189"/>
      <c r="O85" s="190"/>
      <c r="P85" s="191"/>
      <c r="Q85" s="192"/>
      <c r="R85" s="193"/>
      <c r="S85" s="194"/>
      <c r="T85" s="194"/>
      <c r="U85" s="190"/>
      <c r="V85" s="189"/>
      <c r="W85" s="195"/>
    </row>
    <row r="86" spans="1:23" ht="12.75" customHeight="1">
      <c r="A86" s="123"/>
      <c r="B86" s="123" t="s">
        <v>27</v>
      </c>
      <c r="C86" s="124"/>
      <c r="D86" s="125" t="s">
        <v>28</v>
      </c>
      <c r="E86" s="125" t="s">
        <v>29</v>
      </c>
      <c r="F86" s="125" t="s">
        <v>30</v>
      </c>
      <c r="G86" s="126" t="s">
        <v>31</v>
      </c>
      <c r="H86" s="127"/>
      <c r="I86" s="124" t="s">
        <v>32</v>
      </c>
      <c r="J86" s="125" t="s">
        <v>27</v>
      </c>
      <c r="K86" s="123" t="s">
        <v>33</v>
      </c>
      <c r="L86" s="25">
        <v>150</v>
      </c>
      <c r="M86" s="123"/>
      <c r="N86" s="123" t="s">
        <v>27</v>
      </c>
      <c r="O86" s="124"/>
      <c r="P86" s="125" t="s">
        <v>28</v>
      </c>
      <c r="Q86" s="125" t="s">
        <v>29</v>
      </c>
      <c r="R86" s="125" t="s">
        <v>30</v>
      </c>
      <c r="S86" s="126" t="s">
        <v>31</v>
      </c>
      <c r="T86" s="127"/>
      <c r="U86" s="124" t="s">
        <v>32</v>
      </c>
      <c r="V86" s="125" t="s">
        <v>27</v>
      </c>
      <c r="W86" s="123" t="s">
        <v>33</v>
      </c>
    </row>
    <row r="87" spans="1:23" ht="12.75">
      <c r="A87" s="129" t="s">
        <v>33</v>
      </c>
      <c r="B87" s="155" t="s">
        <v>34</v>
      </c>
      <c r="C87" s="156" t="s">
        <v>35</v>
      </c>
      <c r="D87" s="157" t="s">
        <v>36</v>
      </c>
      <c r="E87" s="157" t="s">
        <v>37</v>
      </c>
      <c r="F87" s="157"/>
      <c r="G87" s="132" t="s">
        <v>35</v>
      </c>
      <c r="H87" s="132" t="s">
        <v>32</v>
      </c>
      <c r="I87" s="130"/>
      <c r="J87" s="129" t="s">
        <v>34</v>
      </c>
      <c r="K87" s="129"/>
      <c r="L87" s="25">
        <v>150</v>
      </c>
      <c r="M87" s="129" t="s">
        <v>33</v>
      </c>
      <c r="N87" s="155" t="s">
        <v>34</v>
      </c>
      <c r="O87" s="156" t="s">
        <v>35</v>
      </c>
      <c r="P87" s="157" t="s">
        <v>36</v>
      </c>
      <c r="Q87" s="157" t="s">
        <v>37</v>
      </c>
      <c r="R87" s="157"/>
      <c r="S87" s="132" t="s">
        <v>35</v>
      </c>
      <c r="T87" s="132" t="s">
        <v>32</v>
      </c>
      <c r="U87" s="130"/>
      <c r="V87" s="129" t="s">
        <v>34</v>
      </c>
      <c r="W87" s="129"/>
    </row>
    <row r="88" spans="1:23" ht="16.5" customHeight="1">
      <c r="A88" s="134">
        <v>-5.375</v>
      </c>
      <c r="B88" s="135">
        <v>0</v>
      </c>
      <c r="C88" s="136">
        <v>5</v>
      </c>
      <c r="D88" s="158" t="s">
        <v>38</v>
      </c>
      <c r="E88" s="137" t="s">
        <v>19</v>
      </c>
      <c r="F88" s="138">
        <v>7</v>
      </c>
      <c r="G88" s="139"/>
      <c r="H88" s="139">
        <v>200</v>
      </c>
      <c r="I88" s="140">
        <v>6</v>
      </c>
      <c r="J88" s="141">
        <v>6</v>
      </c>
      <c r="K88" s="142">
        <v>5.375</v>
      </c>
      <c r="L88" s="25"/>
      <c r="M88" s="134">
        <v>0.625</v>
      </c>
      <c r="N88" s="135">
        <v>4</v>
      </c>
      <c r="O88" s="136">
        <v>5</v>
      </c>
      <c r="P88" s="158" t="s">
        <v>144</v>
      </c>
      <c r="Q88" s="137" t="s">
        <v>25</v>
      </c>
      <c r="R88" s="138">
        <v>8</v>
      </c>
      <c r="S88" s="139"/>
      <c r="T88" s="139">
        <v>110</v>
      </c>
      <c r="U88" s="140">
        <v>6</v>
      </c>
      <c r="V88" s="141">
        <v>2</v>
      </c>
      <c r="W88" s="142">
        <v>-0.625</v>
      </c>
    </row>
    <row r="89" spans="1:23" ht="16.5" customHeight="1">
      <c r="A89" s="134">
        <v>9.875</v>
      </c>
      <c r="B89" s="135">
        <v>6</v>
      </c>
      <c r="C89" s="136">
        <v>8</v>
      </c>
      <c r="D89" s="159" t="s">
        <v>38</v>
      </c>
      <c r="E89" s="137" t="s">
        <v>19</v>
      </c>
      <c r="F89" s="138">
        <v>9</v>
      </c>
      <c r="G89" s="139">
        <v>600</v>
      </c>
      <c r="H89" s="139"/>
      <c r="I89" s="140">
        <v>4</v>
      </c>
      <c r="J89" s="141">
        <v>0</v>
      </c>
      <c r="K89" s="142">
        <v>-9.875</v>
      </c>
      <c r="L89" s="25"/>
      <c r="M89" s="134">
        <v>0.625</v>
      </c>
      <c r="N89" s="135">
        <v>4</v>
      </c>
      <c r="O89" s="136">
        <v>4</v>
      </c>
      <c r="P89" s="158" t="s">
        <v>590</v>
      </c>
      <c r="Q89" s="137" t="s">
        <v>26</v>
      </c>
      <c r="R89" s="138">
        <v>9</v>
      </c>
      <c r="S89" s="139"/>
      <c r="T89" s="139">
        <v>110</v>
      </c>
      <c r="U89" s="140">
        <v>8</v>
      </c>
      <c r="V89" s="141">
        <v>2</v>
      </c>
      <c r="W89" s="142">
        <v>-0.625</v>
      </c>
    </row>
    <row r="90" spans="1:23" ht="16.5" customHeight="1">
      <c r="A90" s="134">
        <v>-3</v>
      </c>
      <c r="B90" s="135">
        <v>2</v>
      </c>
      <c r="C90" s="136">
        <v>2</v>
      </c>
      <c r="D90" s="158" t="s">
        <v>38</v>
      </c>
      <c r="E90" s="137" t="s">
        <v>19</v>
      </c>
      <c r="F90" s="138">
        <v>8</v>
      </c>
      <c r="G90" s="139"/>
      <c r="H90" s="139">
        <v>100</v>
      </c>
      <c r="I90" s="140">
        <v>3</v>
      </c>
      <c r="J90" s="141">
        <v>4</v>
      </c>
      <c r="K90" s="142">
        <v>3</v>
      </c>
      <c r="L90" s="25"/>
      <c r="M90" s="134">
        <v>-4.375</v>
      </c>
      <c r="N90" s="135">
        <v>0</v>
      </c>
      <c r="O90" s="136">
        <v>2</v>
      </c>
      <c r="P90" s="158" t="s">
        <v>591</v>
      </c>
      <c r="Q90" s="137" t="s">
        <v>26</v>
      </c>
      <c r="R90" s="138">
        <v>9</v>
      </c>
      <c r="S90" s="139"/>
      <c r="T90" s="139">
        <v>280</v>
      </c>
      <c r="U90" s="140">
        <v>3</v>
      </c>
      <c r="V90" s="141">
        <v>6</v>
      </c>
      <c r="W90" s="142">
        <v>4.375</v>
      </c>
    </row>
    <row r="91" spans="1:23" ht="16.5" customHeight="1">
      <c r="A91" s="134">
        <v>1.5</v>
      </c>
      <c r="B91" s="135">
        <v>4</v>
      </c>
      <c r="C91" s="136">
        <v>7</v>
      </c>
      <c r="D91" s="158" t="s">
        <v>49</v>
      </c>
      <c r="E91" s="137" t="s">
        <v>19</v>
      </c>
      <c r="F91" s="138">
        <v>8</v>
      </c>
      <c r="G91" s="139">
        <v>110</v>
      </c>
      <c r="H91" s="139"/>
      <c r="I91" s="140">
        <v>1</v>
      </c>
      <c r="J91" s="141">
        <v>2</v>
      </c>
      <c r="K91" s="142">
        <v>-1.5</v>
      </c>
      <c r="L91" s="25"/>
      <c r="M91" s="134">
        <v>0.625</v>
      </c>
      <c r="N91" s="135">
        <v>4</v>
      </c>
      <c r="O91" s="136">
        <v>7</v>
      </c>
      <c r="P91" s="158" t="s">
        <v>590</v>
      </c>
      <c r="Q91" s="137" t="s">
        <v>26</v>
      </c>
      <c r="R91" s="138">
        <v>9</v>
      </c>
      <c r="S91" s="139"/>
      <c r="T91" s="139">
        <v>110</v>
      </c>
      <c r="U91" s="140">
        <v>1</v>
      </c>
      <c r="V91" s="141">
        <v>2</v>
      </c>
      <c r="W91" s="142">
        <v>-0.625</v>
      </c>
    </row>
    <row r="92" spans="1:23" s="37" customFormat="1" ht="9.75" customHeight="1">
      <c r="A92" s="26"/>
      <c r="B92" s="26"/>
      <c r="C92" s="50"/>
      <c r="D92" s="26"/>
      <c r="E92" s="26"/>
      <c r="F92" s="26"/>
      <c r="G92" s="26"/>
      <c r="H92" s="26"/>
      <c r="I92" s="50"/>
      <c r="J92" s="26"/>
      <c r="K92" s="26"/>
      <c r="L92" s="49"/>
      <c r="M92" s="26"/>
      <c r="N92" s="26"/>
      <c r="O92" s="50"/>
      <c r="P92" s="26"/>
      <c r="Q92" s="26"/>
      <c r="R92" s="26"/>
      <c r="S92" s="26"/>
      <c r="T92" s="26"/>
      <c r="U92" s="50"/>
      <c r="V92" s="26"/>
      <c r="W92" s="26"/>
    </row>
    <row r="93" spans="1:23" s="37" customFormat="1" ht="14.25">
      <c r="A93" s="17"/>
      <c r="B93" s="18" t="s">
        <v>5</v>
      </c>
      <c r="C93" s="19"/>
      <c r="D93" s="18"/>
      <c r="E93" s="20" t="s">
        <v>61</v>
      </c>
      <c r="F93" s="21"/>
      <c r="G93" s="22" t="s">
        <v>7</v>
      </c>
      <c r="H93" s="22"/>
      <c r="I93" s="23" t="s">
        <v>8</v>
      </c>
      <c r="J93" s="23"/>
      <c r="K93" s="24"/>
      <c r="L93" s="25">
        <v>150</v>
      </c>
      <c r="M93" s="17"/>
      <c r="N93" s="18" t="s">
        <v>5</v>
      </c>
      <c r="O93" s="19"/>
      <c r="P93" s="18"/>
      <c r="Q93" s="20" t="s">
        <v>62</v>
      </c>
      <c r="R93" s="21"/>
      <c r="S93" s="22" t="s">
        <v>7</v>
      </c>
      <c r="T93" s="22"/>
      <c r="U93" s="23" t="s">
        <v>10</v>
      </c>
      <c r="V93" s="23"/>
      <c r="W93" s="24"/>
    </row>
    <row r="94" spans="1:23" s="37" customFormat="1" ht="12.75">
      <c r="A94" s="27"/>
      <c r="B94" s="27"/>
      <c r="C94" s="28"/>
      <c r="D94" s="29"/>
      <c r="E94" s="29"/>
      <c r="F94" s="29"/>
      <c r="G94" s="30" t="s">
        <v>11</v>
      </c>
      <c r="H94" s="30"/>
      <c r="I94" s="23" t="s">
        <v>43</v>
      </c>
      <c r="J94" s="23"/>
      <c r="K94" s="24"/>
      <c r="L94" s="25">
        <v>150</v>
      </c>
      <c r="M94" s="27"/>
      <c r="N94" s="27"/>
      <c r="O94" s="28"/>
      <c r="P94" s="29"/>
      <c r="Q94" s="29"/>
      <c r="R94" s="29"/>
      <c r="S94" s="30" t="s">
        <v>11</v>
      </c>
      <c r="T94" s="30"/>
      <c r="U94" s="23" t="s">
        <v>44</v>
      </c>
      <c r="V94" s="23"/>
      <c r="W94" s="24"/>
    </row>
    <row r="95" spans="1:23" s="37" customFormat="1" ht="4.5" customHeight="1">
      <c r="A95" s="163"/>
      <c r="B95" s="164"/>
      <c r="C95" s="165"/>
      <c r="D95" s="166"/>
      <c r="E95" s="167"/>
      <c r="F95" s="168"/>
      <c r="G95" s="169"/>
      <c r="H95" s="169"/>
      <c r="I95" s="165"/>
      <c r="J95" s="164"/>
      <c r="K95" s="170"/>
      <c r="L95" s="25"/>
      <c r="M95" s="163"/>
      <c r="N95" s="164"/>
      <c r="O95" s="165"/>
      <c r="P95" s="166"/>
      <c r="Q95" s="167"/>
      <c r="R95" s="168"/>
      <c r="S95" s="169"/>
      <c r="T95" s="169"/>
      <c r="U95" s="165"/>
      <c r="V95" s="164"/>
      <c r="W95" s="170"/>
    </row>
    <row r="96" spans="1:23" s="37" customFormat="1" ht="12.75" customHeight="1">
      <c r="A96" s="171"/>
      <c r="B96" s="31"/>
      <c r="C96" s="32"/>
      <c r="D96" s="172"/>
      <c r="E96" s="173" t="s">
        <v>14</v>
      </c>
      <c r="F96" s="34" t="s">
        <v>166</v>
      </c>
      <c r="G96" s="35"/>
      <c r="H96" s="39"/>
      <c r="I96" s="39"/>
      <c r="J96" s="216"/>
      <c r="K96" s="174"/>
      <c r="L96" s="36"/>
      <c r="M96" s="171"/>
      <c r="N96" s="31"/>
      <c r="O96" s="32"/>
      <c r="P96" s="172"/>
      <c r="Q96" s="173" t="s">
        <v>14</v>
      </c>
      <c r="R96" s="34" t="s">
        <v>592</v>
      </c>
      <c r="S96" s="35"/>
      <c r="T96" s="39"/>
      <c r="U96" s="39"/>
      <c r="V96" s="216"/>
      <c r="W96" s="174"/>
    </row>
    <row r="97" spans="1:23" s="37" customFormat="1" ht="12.75" customHeight="1">
      <c r="A97" s="171"/>
      <c r="B97" s="31"/>
      <c r="C97" s="32"/>
      <c r="D97" s="172"/>
      <c r="E97" s="175" t="s">
        <v>15</v>
      </c>
      <c r="F97" s="34" t="s">
        <v>593</v>
      </c>
      <c r="G97" s="176"/>
      <c r="H97" s="39"/>
      <c r="I97" s="41"/>
      <c r="J97" s="217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17.1</v>
      </c>
      <c r="K97" s="218"/>
      <c r="L97" s="36"/>
      <c r="M97" s="171"/>
      <c r="N97" s="31"/>
      <c r="O97" s="32"/>
      <c r="P97" s="172"/>
      <c r="Q97" s="175" t="s">
        <v>15</v>
      </c>
      <c r="R97" s="34" t="s">
        <v>594</v>
      </c>
      <c r="S97" s="176"/>
      <c r="T97" s="39"/>
      <c r="U97" s="41"/>
      <c r="V97" s="217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16.1</v>
      </c>
      <c r="W97" s="218"/>
    </row>
    <row r="98" spans="1:23" s="37" customFormat="1" ht="12.75" customHeight="1">
      <c r="A98" s="171"/>
      <c r="B98" s="31"/>
      <c r="C98" s="32"/>
      <c r="D98" s="172"/>
      <c r="E98" s="175" t="s">
        <v>16</v>
      </c>
      <c r="F98" s="34" t="s">
        <v>519</v>
      </c>
      <c r="G98" s="35"/>
      <c r="H98" s="39"/>
      <c r="I98" s="219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6.1</v>
      </c>
      <c r="J98" s="217" t="str">
        <f>IF(J97="","","+")</f>
        <v>+</v>
      </c>
      <c r="K98" s="220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L98" s="36"/>
      <c r="M98" s="171"/>
      <c r="N98" s="31"/>
      <c r="O98" s="32"/>
      <c r="P98" s="172"/>
      <c r="Q98" s="175" t="s">
        <v>16</v>
      </c>
      <c r="R98" s="34" t="s">
        <v>240</v>
      </c>
      <c r="S98" s="35"/>
      <c r="T98" s="39"/>
      <c r="U98" s="219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13.1</v>
      </c>
      <c r="V98" s="217" t="str">
        <f>IF(V97="","","+")</f>
        <v>+</v>
      </c>
      <c r="W98" s="220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2.1</v>
      </c>
    </row>
    <row r="99" spans="1:23" s="37" customFormat="1" ht="12.75" customHeight="1">
      <c r="A99" s="171"/>
      <c r="B99" s="31"/>
      <c r="C99" s="32"/>
      <c r="D99" s="172"/>
      <c r="E99" s="173" t="s">
        <v>17</v>
      </c>
      <c r="F99" s="34" t="s">
        <v>595</v>
      </c>
      <c r="G99" s="35"/>
      <c r="H99" s="39"/>
      <c r="I99" s="41"/>
      <c r="J99" s="217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12.1</v>
      </c>
      <c r="K99" s="218"/>
      <c r="L99" s="36"/>
      <c r="M99" s="171"/>
      <c r="N99" s="31"/>
      <c r="O99" s="32"/>
      <c r="P99" s="172"/>
      <c r="Q99" s="173" t="s">
        <v>17</v>
      </c>
      <c r="R99" s="34" t="s">
        <v>165</v>
      </c>
      <c r="S99" s="35"/>
      <c r="T99" s="39"/>
      <c r="U99" s="41"/>
      <c r="V99" s="217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9.1</v>
      </c>
      <c r="W99" s="218"/>
    </row>
    <row r="100" spans="1:23" s="37" customFormat="1" ht="12.75" customHeight="1">
      <c r="A100" s="178" t="s">
        <v>14</v>
      </c>
      <c r="B100" s="179" t="s">
        <v>130</v>
      </c>
      <c r="C100" s="32"/>
      <c r="D100" s="172"/>
      <c r="F100" s="35"/>
      <c r="G100" s="173" t="s">
        <v>14</v>
      </c>
      <c r="H100" s="180" t="s">
        <v>596</v>
      </c>
      <c r="I100" s="35"/>
      <c r="J100" s="176"/>
      <c r="K100" s="174"/>
      <c r="L100" s="36"/>
      <c r="M100" s="178" t="s">
        <v>14</v>
      </c>
      <c r="N100" s="179" t="s">
        <v>597</v>
      </c>
      <c r="O100" s="32"/>
      <c r="P100" s="172"/>
      <c r="R100" s="35"/>
      <c r="S100" s="173" t="s">
        <v>14</v>
      </c>
      <c r="T100" s="181" t="s">
        <v>110</v>
      </c>
      <c r="U100" s="35"/>
      <c r="V100" s="176"/>
      <c r="W100" s="174"/>
    </row>
    <row r="101" spans="1:23" s="37" customFormat="1" ht="12.75" customHeight="1">
      <c r="A101" s="182" t="s">
        <v>15</v>
      </c>
      <c r="B101" s="179" t="s">
        <v>66</v>
      </c>
      <c r="C101" s="42"/>
      <c r="D101" s="172"/>
      <c r="F101" s="183"/>
      <c r="G101" s="175" t="s">
        <v>15</v>
      </c>
      <c r="H101" s="181" t="s">
        <v>63</v>
      </c>
      <c r="I101" s="35"/>
      <c r="J101" s="176"/>
      <c r="K101" s="174"/>
      <c r="L101" s="36"/>
      <c r="M101" s="182" t="s">
        <v>15</v>
      </c>
      <c r="N101" s="179" t="s">
        <v>142</v>
      </c>
      <c r="O101" s="42"/>
      <c r="P101" s="172"/>
      <c r="R101" s="183"/>
      <c r="S101" s="175" t="s">
        <v>15</v>
      </c>
      <c r="T101" s="181" t="s">
        <v>598</v>
      </c>
      <c r="U101" s="35"/>
      <c r="V101" s="176"/>
      <c r="W101" s="174"/>
    </row>
    <row r="102" spans="1:23" s="37" customFormat="1" ht="12.75" customHeight="1">
      <c r="A102" s="182" t="s">
        <v>16</v>
      </c>
      <c r="B102" s="184" t="s">
        <v>599</v>
      </c>
      <c r="C102" s="32"/>
      <c r="D102" s="172"/>
      <c r="F102" s="183"/>
      <c r="G102" s="175" t="s">
        <v>16</v>
      </c>
      <c r="H102" s="181" t="s">
        <v>166</v>
      </c>
      <c r="I102" s="35"/>
      <c r="J102" s="35"/>
      <c r="K102" s="174"/>
      <c r="L102" s="36"/>
      <c r="M102" s="182" t="s">
        <v>16</v>
      </c>
      <c r="N102" s="179" t="s">
        <v>600</v>
      </c>
      <c r="O102" s="32"/>
      <c r="P102" s="172"/>
      <c r="R102" s="183"/>
      <c r="S102" s="175" t="s">
        <v>16</v>
      </c>
      <c r="T102" s="181" t="s">
        <v>601</v>
      </c>
      <c r="U102" s="35"/>
      <c r="V102" s="35"/>
      <c r="W102" s="174"/>
    </row>
    <row r="103" spans="1:23" s="37" customFormat="1" ht="12.75" customHeight="1">
      <c r="A103" s="178" t="s">
        <v>17</v>
      </c>
      <c r="B103" s="179" t="s">
        <v>602</v>
      </c>
      <c r="C103" s="42"/>
      <c r="D103" s="172"/>
      <c r="F103" s="35"/>
      <c r="G103" s="173" t="s">
        <v>17</v>
      </c>
      <c r="H103" s="181" t="s">
        <v>603</v>
      </c>
      <c r="I103" s="88"/>
      <c r="J103" s="101" t="s">
        <v>106</v>
      </c>
      <c r="K103" s="90"/>
      <c r="L103" s="36"/>
      <c r="M103" s="178" t="s">
        <v>17</v>
      </c>
      <c r="N103" s="179" t="s">
        <v>604</v>
      </c>
      <c r="O103" s="42"/>
      <c r="P103" s="172"/>
      <c r="R103" s="35"/>
      <c r="S103" s="173" t="s">
        <v>17</v>
      </c>
      <c r="T103" s="181" t="s">
        <v>173</v>
      </c>
      <c r="U103" s="88"/>
      <c r="V103" s="101" t="s">
        <v>106</v>
      </c>
      <c r="W103" s="90"/>
    </row>
    <row r="104" spans="1:23" s="37" customFormat="1" ht="12.75" customHeight="1">
      <c r="A104" s="185"/>
      <c r="B104" s="42"/>
      <c r="C104" s="173"/>
      <c r="D104" s="172"/>
      <c r="E104" s="173" t="s">
        <v>14</v>
      </c>
      <c r="F104" s="34" t="s">
        <v>595</v>
      </c>
      <c r="G104" s="35"/>
      <c r="H104" s="186"/>
      <c r="I104" s="105" t="s">
        <v>19</v>
      </c>
      <c r="J104" s="106" t="s">
        <v>605</v>
      </c>
      <c r="K104" s="90"/>
      <c r="L104" s="36"/>
      <c r="M104" s="185"/>
      <c r="N104" s="42"/>
      <c r="O104" s="173"/>
      <c r="P104" s="172"/>
      <c r="Q104" s="173" t="s">
        <v>14</v>
      </c>
      <c r="R104" s="34" t="s">
        <v>296</v>
      </c>
      <c r="S104" s="35"/>
      <c r="T104" s="186"/>
      <c r="U104" s="105" t="s">
        <v>19</v>
      </c>
      <c r="V104" s="106" t="s">
        <v>606</v>
      </c>
      <c r="W104" s="90"/>
    </row>
    <row r="105" spans="1:23" s="37" customFormat="1" ht="12.75" customHeight="1">
      <c r="A105" s="171"/>
      <c r="B105" s="107" t="s">
        <v>21</v>
      </c>
      <c r="C105" s="32"/>
      <c r="D105" s="172"/>
      <c r="E105" s="175" t="s">
        <v>15</v>
      </c>
      <c r="F105" s="34" t="s">
        <v>226</v>
      </c>
      <c r="G105" s="35"/>
      <c r="H105" s="39"/>
      <c r="I105" s="105" t="s">
        <v>22</v>
      </c>
      <c r="J105" s="108" t="s">
        <v>605</v>
      </c>
      <c r="K105" s="90"/>
      <c r="L105" s="36"/>
      <c r="M105" s="171"/>
      <c r="N105" s="107" t="s">
        <v>21</v>
      </c>
      <c r="O105" s="32"/>
      <c r="P105" s="172"/>
      <c r="Q105" s="175" t="s">
        <v>15</v>
      </c>
      <c r="R105" s="34" t="s">
        <v>607</v>
      </c>
      <c r="S105" s="35"/>
      <c r="T105" s="39"/>
      <c r="U105" s="105" t="s">
        <v>22</v>
      </c>
      <c r="V105" s="108" t="s">
        <v>608</v>
      </c>
      <c r="W105" s="90"/>
    </row>
    <row r="106" spans="1:23" s="37" customFormat="1" ht="12.75" customHeight="1">
      <c r="A106" s="171"/>
      <c r="B106" s="107" t="s">
        <v>609</v>
      </c>
      <c r="C106" s="32"/>
      <c r="D106" s="172"/>
      <c r="E106" s="175" t="s">
        <v>16</v>
      </c>
      <c r="F106" s="34" t="s">
        <v>497</v>
      </c>
      <c r="G106" s="176"/>
      <c r="H106" s="39"/>
      <c r="I106" s="105" t="s">
        <v>25</v>
      </c>
      <c r="J106" s="108" t="s">
        <v>610</v>
      </c>
      <c r="K106" s="90"/>
      <c r="L106" s="36"/>
      <c r="M106" s="171"/>
      <c r="N106" s="107" t="s">
        <v>611</v>
      </c>
      <c r="O106" s="32"/>
      <c r="P106" s="172"/>
      <c r="Q106" s="175" t="s">
        <v>16</v>
      </c>
      <c r="R106" s="177" t="s">
        <v>264</v>
      </c>
      <c r="S106" s="176"/>
      <c r="T106" s="39"/>
      <c r="U106" s="105" t="s">
        <v>25</v>
      </c>
      <c r="V106" s="108" t="s">
        <v>612</v>
      </c>
      <c r="W106" s="90"/>
    </row>
    <row r="107" spans="1:23" s="37" customFormat="1" ht="12.75" customHeight="1">
      <c r="A107" s="187"/>
      <c r="B107" s="40"/>
      <c r="C107" s="40"/>
      <c r="D107" s="172"/>
      <c r="E107" s="173" t="s">
        <v>17</v>
      </c>
      <c r="F107" s="179" t="s">
        <v>613</v>
      </c>
      <c r="G107" s="40"/>
      <c r="H107" s="40"/>
      <c r="I107" s="111" t="s">
        <v>26</v>
      </c>
      <c r="J107" s="108" t="s">
        <v>610</v>
      </c>
      <c r="K107" s="112"/>
      <c r="L107" s="43"/>
      <c r="M107" s="187"/>
      <c r="N107" s="40"/>
      <c r="O107" s="40"/>
      <c r="P107" s="172"/>
      <c r="Q107" s="173" t="s">
        <v>17</v>
      </c>
      <c r="R107" s="179" t="s">
        <v>614</v>
      </c>
      <c r="S107" s="40"/>
      <c r="T107" s="40"/>
      <c r="U107" s="111" t="s">
        <v>26</v>
      </c>
      <c r="V107" s="108" t="s">
        <v>612</v>
      </c>
      <c r="W107" s="112"/>
    </row>
    <row r="108" spans="1:23" ht="4.5" customHeight="1">
      <c r="A108" s="188"/>
      <c r="B108" s="189"/>
      <c r="C108" s="190"/>
      <c r="D108" s="191"/>
      <c r="E108" s="192"/>
      <c r="F108" s="193"/>
      <c r="G108" s="194"/>
      <c r="H108" s="194"/>
      <c r="I108" s="190"/>
      <c r="J108" s="189"/>
      <c r="K108" s="195"/>
      <c r="M108" s="188"/>
      <c r="N108" s="189"/>
      <c r="O108" s="190"/>
      <c r="P108" s="191"/>
      <c r="Q108" s="192"/>
      <c r="R108" s="193"/>
      <c r="S108" s="194"/>
      <c r="T108" s="194"/>
      <c r="U108" s="190"/>
      <c r="V108" s="189"/>
      <c r="W108" s="195"/>
    </row>
    <row r="109" spans="1:23" ht="12.75" customHeight="1">
      <c r="A109" s="123"/>
      <c r="B109" s="123" t="s">
        <v>27</v>
      </c>
      <c r="C109" s="124"/>
      <c r="D109" s="125" t="s">
        <v>28</v>
      </c>
      <c r="E109" s="125" t="s">
        <v>29</v>
      </c>
      <c r="F109" s="125" t="s">
        <v>30</v>
      </c>
      <c r="G109" s="126" t="s">
        <v>31</v>
      </c>
      <c r="H109" s="127"/>
      <c r="I109" s="124" t="s">
        <v>32</v>
      </c>
      <c r="J109" s="125" t="s">
        <v>27</v>
      </c>
      <c r="K109" s="123" t="s">
        <v>33</v>
      </c>
      <c r="L109" s="25">
        <v>150</v>
      </c>
      <c r="M109" s="123"/>
      <c r="N109" s="123" t="s">
        <v>27</v>
      </c>
      <c r="O109" s="124"/>
      <c r="P109" s="125" t="s">
        <v>28</v>
      </c>
      <c r="Q109" s="125" t="s">
        <v>29</v>
      </c>
      <c r="R109" s="125" t="s">
        <v>30</v>
      </c>
      <c r="S109" s="126" t="s">
        <v>31</v>
      </c>
      <c r="T109" s="127"/>
      <c r="U109" s="124" t="s">
        <v>32</v>
      </c>
      <c r="V109" s="125" t="s">
        <v>27</v>
      </c>
      <c r="W109" s="123" t="s">
        <v>33</v>
      </c>
    </row>
    <row r="110" spans="1:23" ht="12.75">
      <c r="A110" s="129" t="s">
        <v>33</v>
      </c>
      <c r="B110" s="155" t="s">
        <v>34</v>
      </c>
      <c r="C110" s="156" t="s">
        <v>35</v>
      </c>
      <c r="D110" s="157" t="s">
        <v>36</v>
      </c>
      <c r="E110" s="157" t="s">
        <v>37</v>
      </c>
      <c r="F110" s="157"/>
      <c r="G110" s="132" t="s">
        <v>35</v>
      </c>
      <c r="H110" s="132" t="s">
        <v>32</v>
      </c>
      <c r="I110" s="130"/>
      <c r="J110" s="129" t="s">
        <v>34</v>
      </c>
      <c r="K110" s="129"/>
      <c r="L110" s="25">
        <v>150</v>
      </c>
      <c r="M110" s="129" t="s">
        <v>33</v>
      </c>
      <c r="N110" s="155" t="s">
        <v>34</v>
      </c>
      <c r="O110" s="156" t="s">
        <v>35</v>
      </c>
      <c r="P110" s="157" t="s">
        <v>36</v>
      </c>
      <c r="Q110" s="157" t="s">
        <v>37</v>
      </c>
      <c r="R110" s="157"/>
      <c r="S110" s="132" t="s">
        <v>35</v>
      </c>
      <c r="T110" s="132" t="s">
        <v>32</v>
      </c>
      <c r="U110" s="130"/>
      <c r="V110" s="129" t="s">
        <v>34</v>
      </c>
      <c r="W110" s="129"/>
    </row>
    <row r="111" spans="1:23" ht="16.5" customHeight="1">
      <c r="A111" s="134">
        <v>4</v>
      </c>
      <c r="B111" s="135">
        <v>5</v>
      </c>
      <c r="C111" s="136">
        <v>5</v>
      </c>
      <c r="D111" s="158" t="s">
        <v>149</v>
      </c>
      <c r="E111" s="137" t="s">
        <v>19</v>
      </c>
      <c r="F111" s="138">
        <v>12</v>
      </c>
      <c r="G111" s="139">
        <v>480</v>
      </c>
      <c r="H111" s="139"/>
      <c r="I111" s="140">
        <v>6</v>
      </c>
      <c r="J111" s="141">
        <v>1</v>
      </c>
      <c r="K111" s="142">
        <v>-4</v>
      </c>
      <c r="L111" s="25"/>
      <c r="M111" s="134">
        <v>-6.875</v>
      </c>
      <c r="N111" s="135">
        <v>0</v>
      </c>
      <c r="O111" s="136">
        <v>7</v>
      </c>
      <c r="P111" s="158" t="s">
        <v>615</v>
      </c>
      <c r="Q111" s="137" t="s">
        <v>19</v>
      </c>
      <c r="R111" s="138">
        <v>6</v>
      </c>
      <c r="S111" s="139"/>
      <c r="T111" s="139">
        <v>100</v>
      </c>
      <c r="U111" s="140">
        <v>8</v>
      </c>
      <c r="V111" s="141">
        <v>6</v>
      </c>
      <c r="W111" s="142">
        <v>6.875</v>
      </c>
    </row>
    <row r="112" spans="1:23" ht="16.5" customHeight="1">
      <c r="A112" s="134">
        <v>-8.125</v>
      </c>
      <c r="B112" s="135">
        <v>0</v>
      </c>
      <c r="C112" s="136">
        <v>4</v>
      </c>
      <c r="D112" s="158" t="s">
        <v>696</v>
      </c>
      <c r="E112" s="137" t="s">
        <v>19</v>
      </c>
      <c r="F112" s="138">
        <v>10</v>
      </c>
      <c r="G112" s="139"/>
      <c r="H112" s="139">
        <v>100</v>
      </c>
      <c r="I112" s="140">
        <v>8</v>
      </c>
      <c r="J112" s="141">
        <v>6</v>
      </c>
      <c r="K112" s="142">
        <v>8.125</v>
      </c>
      <c r="L112" s="25"/>
      <c r="M112" s="134">
        <v>-0.75</v>
      </c>
      <c r="N112" s="135">
        <v>2</v>
      </c>
      <c r="O112" s="136">
        <v>3</v>
      </c>
      <c r="P112" s="158" t="s">
        <v>137</v>
      </c>
      <c r="Q112" s="137" t="s">
        <v>19</v>
      </c>
      <c r="R112" s="138">
        <v>10</v>
      </c>
      <c r="S112" s="139">
        <v>170</v>
      </c>
      <c r="T112" s="139"/>
      <c r="U112" s="140">
        <v>6</v>
      </c>
      <c r="V112" s="141">
        <v>4</v>
      </c>
      <c r="W112" s="142">
        <v>0.75</v>
      </c>
    </row>
    <row r="113" spans="1:23" ht="16.5" customHeight="1">
      <c r="A113" s="134">
        <v>4</v>
      </c>
      <c r="B113" s="135">
        <v>5</v>
      </c>
      <c r="C113" s="136">
        <v>2</v>
      </c>
      <c r="D113" s="158" t="s">
        <v>136</v>
      </c>
      <c r="E113" s="137" t="s">
        <v>19</v>
      </c>
      <c r="F113" s="138">
        <v>12</v>
      </c>
      <c r="G113" s="139">
        <v>480</v>
      </c>
      <c r="H113" s="139"/>
      <c r="I113" s="140">
        <v>3</v>
      </c>
      <c r="J113" s="141">
        <v>1</v>
      </c>
      <c r="K113" s="142">
        <v>-4</v>
      </c>
      <c r="L113" s="25"/>
      <c r="M113" s="134">
        <v>0</v>
      </c>
      <c r="N113" s="135">
        <v>4</v>
      </c>
      <c r="O113" s="136">
        <v>5</v>
      </c>
      <c r="P113" s="158" t="s">
        <v>144</v>
      </c>
      <c r="Q113" s="137" t="s">
        <v>19</v>
      </c>
      <c r="R113" s="138">
        <v>11</v>
      </c>
      <c r="S113" s="139">
        <v>200</v>
      </c>
      <c r="T113" s="139"/>
      <c r="U113" s="140">
        <v>2</v>
      </c>
      <c r="V113" s="141">
        <v>2</v>
      </c>
      <c r="W113" s="142">
        <v>0</v>
      </c>
    </row>
    <row r="114" spans="1:23" ht="16.5" customHeight="1">
      <c r="A114" s="134">
        <v>-2.625</v>
      </c>
      <c r="B114" s="135">
        <v>2</v>
      </c>
      <c r="C114" s="136">
        <v>7</v>
      </c>
      <c r="D114" s="158" t="s">
        <v>144</v>
      </c>
      <c r="E114" s="137" t="s">
        <v>19</v>
      </c>
      <c r="F114" s="138">
        <v>11</v>
      </c>
      <c r="G114" s="139">
        <v>200</v>
      </c>
      <c r="H114" s="139"/>
      <c r="I114" s="140">
        <v>1</v>
      </c>
      <c r="J114" s="141">
        <v>4</v>
      </c>
      <c r="K114" s="142">
        <v>2.625</v>
      </c>
      <c r="L114" s="25"/>
      <c r="M114" s="134">
        <v>9.125</v>
      </c>
      <c r="N114" s="135">
        <v>6</v>
      </c>
      <c r="O114" s="136">
        <v>1</v>
      </c>
      <c r="P114" s="158" t="s">
        <v>136</v>
      </c>
      <c r="Q114" s="137" t="s">
        <v>19</v>
      </c>
      <c r="R114" s="138">
        <v>11</v>
      </c>
      <c r="S114" s="139">
        <v>650</v>
      </c>
      <c r="T114" s="139"/>
      <c r="U114" s="140">
        <v>4</v>
      </c>
      <c r="V114" s="141">
        <v>0</v>
      </c>
      <c r="W114" s="142">
        <v>-9.125</v>
      </c>
    </row>
    <row r="115" spans="1:23" s="37" customFormat="1" ht="30" customHeight="1">
      <c r="A115" s="26"/>
      <c r="B115" s="26"/>
      <c r="C115" s="50"/>
      <c r="D115" s="26"/>
      <c r="E115" s="26"/>
      <c r="F115" s="26"/>
      <c r="G115" s="26"/>
      <c r="H115" s="26"/>
      <c r="I115" s="50"/>
      <c r="J115" s="26"/>
      <c r="K115" s="26"/>
      <c r="L115" s="49"/>
      <c r="M115" s="26"/>
      <c r="N115" s="26"/>
      <c r="O115" s="50"/>
      <c r="P115" s="26"/>
      <c r="Q115" s="26"/>
      <c r="R115" s="26"/>
      <c r="S115" s="26"/>
      <c r="T115" s="26"/>
      <c r="U115" s="50"/>
      <c r="V115" s="26"/>
      <c r="W115" s="26"/>
    </row>
    <row r="116" spans="1:23" s="37" customFormat="1" ht="14.25">
      <c r="A116" s="17"/>
      <c r="B116" s="18" t="s">
        <v>5</v>
      </c>
      <c r="C116" s="19"/>
      <c r="D116" s="18"/>
      <c r="E116" s="20" t="s">
        <v>64</v>
      </c>
      <c r="F116" s="21"/>
      <c r="G116" s="22" t="s">
        <v>7</v>
      </c>
      <c r="H116" s="22"/>
      <c r="I116" s="23" t="s">
        <v>40</v>
      </c>
      <c r="J116" s="23"/>
      <c r="K116" s="24"/>
      <c r="L116" s="25">
        <v>150</v>
      </c>
      <c r="M116" s="17"/>
      <c r="N116" s="18" t="s">
        <v>5</v>
      </c>
      <c r="O116" s="19"/>
      <c r="P116" s="18"/>
      <c r="Q116" s="20" t="s">
        <v>65</v>
      </c>
      <c r="R116" s="21"/>
      <c r="S116" s="22" t="s">
        <v>7</v>
      </c>
      <c r="T116" s="22"/>
      <c r="U116" s="23" t="s">
        <v>42</v>
      </c>
      <c r="V116" s="23"/>
      <c r="W116" s="24"/>
    </row>
    <row r="117" spans="1:23" s="37" customFormat="1" ht="12.75">
      <c r="A117" s="27"/>
      <c r="B117" s="27"/>
      <c r="C117" s="28"/>
      <c r="D117" s="29"/>
      <c r="E117" s="29"/>
      <c r="F117" s="29"/>
      <c r="G117" s="30" t="s">
        <v>11</v>
      </c>
      <c r="H117" s="30"/>
      <c r="I117" s="23" t="s">
        <v>12</v>
      </c>
      <c r="J117" s="23"/>
      <c r="K117" s="24"/>
      <c r="L117" s="25">
        <v>150</v>
      </c>
      <c r="M117" s="27"/>
      <c r="N117" s="27"/>
      <c r="O117" s="28"/>
      <c r="P117" s="29"/>
      <c r="Q117" s="29"/>
      <c r="R117" s="29"/>
      <c r="S117" s="30" t="s">
        <v>11</v>
      </c>
      <c r="T117" s="30"/>
      <c r="U117" s="23" t="s">
        <v>13</v>
      </c>
      <c r="V117" s="23"/>
      <c r="W117" s="24"/>
    </row>
    <row r="118" spans="1:23" s="37" customFormat="1" ht="4.5" customHeight="1">
      <c r="A118" s="163"/>
      <c r="B118" s="164"/>
      <c r="C118" s="165"/>
      <c r="D118" s="166"/>
      <c r="E118" s="167"/>
      <c r="F118" s="168"/>
      <c r="G118" s="169"/>
      <c r="H118" s="169"/>
      <c r="I118" s="165"/>
      <c r="J118" s="164"/>
      <c r="K118" s="170"/>
      <c r="L118" s="25"/>
      <c r="M118" s="163"/>
      <c r="N118" s="164"/>
      <c r="O118" s="165"/>
      <c r="P118" s="166"/>
      <c r="Q118" s="167"/>
      <c r="R118" s="168"/>
      <c r="S118" s="169"/>
      <c r="T118" s="169"/>
      <c r="U118" s="165"/>
      <c r="V118" s="164"/>
      <c r="W118" s="170"/>
    </row>
    <row r="119" spans="1:23" s="37" customFormat="1" ht="12.75" customHeight="1">
      <c r="A119" s="171"/>
      <c r="B119" s="31"/>
      <c r="C119" s="32"/>
      <c r="D119" s="172"/>
      <c r="E119" s="173" t="s">
        <v>14</v>
      </c>
      <c r="F119" s="34" t="s">
        <v>108</v>
      </c>
      <c r="G119" s="35"/>
      <c r="H119" s="39"/>
      <c r="I119" s="39"/>
      <c r="J119" s="216"/>
      <c r="K119" s="174"/>
      <c r="L119" s="36"/>
      <c r="M119" s="171"/>
      <c r="N119" s="31"/>
      <c r="O119" s="32"/>
      <c r="P119" s="172"/>
      <c r="Q119" s="173" t="s">
        <v>14</v>
      </c>
      <c r="R119" s="34" t="s">
        <v>165</v>
      </c>
      <c r="S119" s="35"/>
      <c r="T119" s="39"/>
      <c r="U119" s="39"/>
      <c r="V119" s="216"/>
      <c r="W119" s="174"/>
    </row>
    <row r="120" spans="1:23" s="37" customFormat="1" ht="12.75" customHeight="1">
      <c r="A120" s="171"/>
      <c r="B120" s="31"/>
      <c r="C120" s="32"/>
      <c r="D120" s="172"/>
      <c r="E120" s="175" t="s">
        <v>15</v>
      </c>
      <c r="F120" s="34" t="s">
        <v>616</v>
      </c>
      <c r="G120" s="176"/>
      <c r="H120" s="39"/>
      <c r="I120" s="41"/>
      <c r="J120" s="217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14.1</v>
      </c>
      <c r="K120" s="218"/>
      <c r="L120" s="36"/>
      <c r="M120" s="171"/>
      <c r="N120" s="31"/>
      <c r="O120" s="32"/>
      <c r="P120" s="172"/>
      <c r="Q120" s="175" t="s">
        <v>15</v>
      </c>
      <c r="R120" s="34" t="s">
        <v>617</v>
      </c>
      <c r="S120" s="176"/>
      <c r="T120" s="39"/>
      <c r="U120" s="41"/>
      <c r="V120" s="217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16.1</v>
      </c>
      <c r="W120" s="218"/>
    </row>
    <row r="121" spans="1:23" s="37" customFormat="1" ht="12.75" customHeight="1">
      <c r="A121" s="171"/>
      <c r="B121" s="31"/>
      <c r="C121" s="32"/>
      <c r="D121" s="172"/>
      <c r="E121" s="175" t="s">
        <v>16</v>
      </c>
      <c r="F121" s="34" t="s">
        <v>618</v>
      </c>
      <c r="G121" s="35"/>
      <c r="H121" s="39"/>
      <c r="I121" s="219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J121" s="217" t="str">
        <f>IF(J120="","","+")</f>
        <v>+</v>
      </c>
      <c r="K121" s="220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L121" s="36"/>
      <c r="M121" s="171"/>
      <c r="N121" s="31"/>
      <c r="O121" s="32"/>
      <c r="P121" s="172"/>
      <c r="Q121" s="175" t="s">
        <v>16</v>
      </c>
      <c r="R121" s="34" t="s">
        <v>576</v>
      </c>
      <c r="S121" s="35"/>
      <c r="T121" s="39"/>
      <c r="U121" s="219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11.1</v>
      </c>
      <c r="V121" s="217" t="str">
        <f>IF(V120="","","+")</f>
        <v>+</v>
      </c>
      <c r="W121" s="220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9.1</v>
      </c>
    </row>
    <row r="122" spans="1:23" s="37" customFormat="1" ht="12.75" customHeight="1">
      <c r="A122" s="171"/>
      <c r="B122" s="31"/>
      <c r="C122" s="32"/>
      <c r="D122" s="172"/>
      <c r="E122" s="173" t="s">
        <v>17</v>
      </c>
      <c r="F122" s="34" t="s">
        <v>619</v>
      </c>
      <c r="G122" s="35"/>
      <c r="H122" s="39"/>
      <c r="I122" s="41"/>
      <c r="J122" s="217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K122" s="218"/>
      <c r="L122" s="36"/>
      <c r="M122" s="171"/>
      <c r="N122" s="31"/>
      <c r="O122" s="32"/>
      <c r="P122" s="172"/>
      <c r="Q122" s="173" t="s">
        <v>17</v>
      </c>
      <c r="R122" s="34" t="s">
        <v>620</v>
      </c>
      <c r="S122" s="35"/>
      <c r="T122" s="39"/>
      <c r="U122" s="41"/>
      <c r="V122" s="217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4.1</v>
      </c>
      <c r="W122" s="218"/>
    </row>
    <row r="123" spans="1:23" s="37" customFormat="1" ht="12.75" customHeight="1">
      <c r="A123" s="178" t="s">
        <v>14</v>
      </c>
      <c r="B123" s="179" t="s">
        <v>621</v>
      </c>
      <c r="C123" s="32"/>
      <c r="D123" s="172"/>
      <c r="F123" s="35"/>
      <c r="G123" s="173" t="s">
        <v>14</v>
      </c>
      <c r="H123" s="181" t="s">
        <v>541</v>
      </c>
      <c r="I123" s="35"/>
      <c r="J123" s="176"/>
      <c r="K123" s="174"/>
      <c r="L123" s="36"/>
      <c r="M123" s="178" t="s">
        <v>14</v>
      </c>
      <c r="N123" s="179" t="s">
        <v>622</v>
      </c>
      <c r="O123" s="32"/>
      <c r="P123" s="172"/>
      <c r="R123" s="35"/>
      <c r="S123" s="173" t="s">
        <v>14</v>
      </c>
      <c r="T123" s="181" t="s">
        <v>218</v>
      </c>
      <c r="U123" s="35"/>
      <c r="V123" s="176"/>
      <c r="W123" s="174"/>
    </row>
    <row r="124" spans="1:23" s="37" customFormat="1" ht="12.75" customHeight="1">
      <c r="A124" s="182" t="s">
        <v>15</v>
      </c>
      <c r="B124" s="179" t="s">
        <v>572</v>
      </c>
      <c r="C124" s="42"/>
      <c r="D124" s="172"/>
      <c r="F124" s="183"/>
      <c r="G124" s="175" t="s">
        <v>15</v>
      </c>
      <c r="H124" s="181" t="s">
        <v>623</v>
      </c>
      <c r="I124" s="35"/>
      <c r="J124" s="176"/>
      <c r="K124" s="174"/>
      <c r="L124" s="36"/>
      <c r="M124" s="182" t="s">
        <v>15</v>
      </c>
      <c r="N124" s="179" t="s">
        <v>529</v>
      </c>
      <c r="O124" s="42"/>
      <c r="P124" s="172"/>
      <c r="R124" s="183"/>
      <c r="S124" s="175" t="s">
        <v>15</v>
      </c>
      <c r="T124" s="181" t="s">
        <v>624</v>
      </c>
      <c r="U124" s="35"/>
      <c r="V124" s="176"/>
      <c r="W124" s="174"/>
    </row>
    <row r="125" spans="1:23" s="37" customFormat="1" ht="12.75" customHeight="1">
      <c r="A125" s="182" t="s">
        <v>16</v>
      </c>
      <c r="B125" s="179" t="s">
        <v>483</v>
      </c>
      <c r="C125" s="32"/>
      <c r="D125" s="172"/>
      <c r="F125" s="183"/>
      <c r="G125" s="175" t="s">
        <v>16</v>
      </c>
      <c r="H125" s="181" t="s">
        <v>625</v>
      </c>
      <c r="I125" s="35"/>
      <c r="J125" s="35"/>
      <c r="K125" s="174"/>
      <c r="L125" s="36"/>
      <c r="M125" s="182" t="s">
        <v>16</v>
      </c>
      <c r="N125" s="179" t="s">
        <v>18</v>
      </c>
      <c r="O125" s="32"/>
      <c r="P125" s="172"/>
      <c r="R125" s="183"/>
      <c r="S125" s="175" t="s">
        <v>16</v>
      </c>
      <c r="T125" s="181" t="s">
        <v>626</v>
      </c>
      <c r="U125" s="35"/>
      <c r="V125" s="35"/>
      <c r="W125" s="174"/>
    </row>
    <row r="126" spans="1:23" s="37" customFormat="1" ht="12.75" customHeight="1">
      <c r="A126" s="178" t="s">
        <v>17</v>
      </c>
      <c r="B126" s="184" t="s">
        <v>627</v>
      </c>
      <c r="C126" s="42"/>
      <c r="D126" s="172"/>
      <c r="F126" s="35"/>
      <c r="G126" s="173" t="s">
        <v>17</v>
      </c>
      <c r="H126" s="181" t="s">
        <v>628</v>
      </c>
      <c r="I126" s="88"/>
      <c r="J126" s="101" t="s">
        <v>106</v>
      </c>
      <c r="K126" s="90"/>
      <c r="L126" s="36"/>
      <c r="M126" s="178" t="s">
        <v>17</v>
      </c>
      <c r="N126" s="179" t="s">
        <v>629</v>
      </c>
      <c r="O126" s="42"/>
      <c r="P126" s="172"/>
      <c r="R126" s="35"/>
      <c r="S126" s="173" t="s">
        <v>17</v>
      </c>
      <c r="T126" s="181" t="s">
        <v>45</v>
      </c>
      <c r="U126" s="88"/>
      <c r="V126" s="101" t="s">
        <v>106</v>
      </c>
      <c r="W126" s="90"/>
    </row>
    <row r="127" spans="1:23" s="37" customFormat="1" ht="12.75" customHeight="1">
      <c r="A127" s="185"/>
      <c r="B127" s="42"/>
      <c r="C127" s="173"/>
      <c r="D127" s="172"/>
      <c r="E127" s="173" t="s">
        <v>14</v>
      </c>
      <c r="F127" s="177" t="s">
        <v>630</v>
      </c>
      <c r="G127" s="35"/>
      <c r="H127" s="186"/>
      <c r="I127" s="105" t="s">
        <v>19</v>
      </c>
      <c r="J127" s="106" t="s">
        <v>631</v>
      </c>
      <c r="K127" s="90"/>
      <c r="L127" s="36"/>
      <c r="M127" s="185"/>
      <c r="N127" s="42"/>
      <c r="O127" s="173"/>
      <c r="P127" s="172"/>
      <c r="Q127" s="173" t="s">
        <v>14</v>
      </c>
      <c r="R127" s="34" t="s">
        <v>233</v>
      </c>
      <c r="S127" s="35"/>
      <c r="T127" s="186"/>
      <c r="U127" s="105" t="s">
        <v>19</v>
      </c>
      <c r="V127" s="106" t="s">
        <v>632</v>
      </c>
      <c r="W127" s="90"/>
    </row>
    <row r="128" spans="1:23" s="37" customFormat="1" ht="12.75" customHeight="1">
      <c r="A128" s="171"/>
      <c r="B128" s="107" t="s">
        <v>21</v>
      </c>
      <c r="C128" s="32"/>
      <c r="D128" s="172"/>
      <c r="E128" s="175" t="s">
        <v>15</v>
      </c>
      <c r="F128" s="34" t="s">
        <v>633</v>
      </c>
      <c r="G128" s="35"/>
      <c r="H128" s="39"/>
      <c r="I128" s="105" t="s">
        <v>22</v>
      </c>
      <c r="J128" s="108" t="s">
        <v>634</v>
      </c>
      <c r="K128" s="90"/>
      <c r="L128" s="36"/>
      <c r="M128" s="171"/>
      <c r="N128" s="107" t="s">
        <v>21</v>
      </c>
      <c r="O128" s="32"/>
      <c r="P128" s="172"/>
      <c r="Q128" s="175" t="s">
        <v>15</v>
      </c>
      <c r="R128" s="34" t="s">
        <v>66</v>
      </c>
      <c r="S128" s="35"/>
      <c r="T128" s="39"/>
      <c r="U128" s="105" t="s">
        <v>22</v>
      </c>
      <c r="V128" s="108" t="s">
        <v>635</v>
      </c>
      <c r="W128" s="90"/>
    </row>
    <row r="129" spans="1:23" s="37" customFormat="1" ht="12.75" customHeight="1">
      <c r="A129" s="171"/>
      <c r="B129" s="107" t="s">
        <v>457</v>
      </c>
      <c r="C129" s="32"/>
      <c r="D129" s="172"/>
      <c r="E129" s="175" t="s">
        <v>16</v>
      </c>
      <c r="F129" s="177" t="s">
        <v>155</v>
      </c>
      <c r="G129" s="176"/>
      <c r="H129" s="39"/>
      <c r="I129" s="105" t="s">
        <v>25</v>
      </c>
      <c r="J129" s="108" t="s">
        <v>636</v>
      </c>
      <c r="K129" s="90"/>
      <c r="L129" s="36"/>
      <c r="M129" s="171"/>
      <c r="N129" s="107" t="s">
        <v>637</v>
      </c>
      <c r="O129" s="32"/>
      <c r="P129" s="172"/>
      <c r="Q129" s="175" t="s">
        <v>16</v>
      </c>
      <c r="R129" s="34" t="s">
        <v>638</v>
      </c>
      <c r="S129" s="176"/>
      <c r="T129" s="39"/>
      <c r="U129" s="105" t="s">
        <v>25</v>
      </c>
      <c r="V129" s="108" t="s">
        <v>639</v>
      </c>
      <c r="W129" s="90"/>
    </row>
    <row r="130" spans="1:23" s="37" customFormat="1" ht="12.75" customHeight="1">
      <c r="A130" s="187"/>
      <c r="B130" s="40"/>
      <c r="C130" s="40"/>
      <c r="D130" s="172"/>
      <c r="E130" s="173" t="s">
        <v>17</v>
      </c>
      <c r="F130" s="179" t="s">
        <v>165</v>
      </c>
      <c r="G130" s="40"/>
      <c r="H130" s="40"/>
      <c r="I130" s="111" t="s">
        <v>26</v>
      </c>
      <c r="J130" s="108" t="s">
        <v>636</v>
      </c>
      <c r="K130" s="112"/>
      <c r="L130" s="43"/>
      <c r="M130" s="187"/>
      <c r="N130" s="40"/>
      <c r="O130" s="40"/>
      <c r="P130" s="172"/>
      <c r="Q130" s="173" t="s">
        <v>17</v>
      </c>
      <c r="R130" s="184" t="s">
        <v>348</v>
      </c>
      <c r="S130" s="40"/>
      <c r="T130" s="40"/>
      <c r="U130" s="111" t="s">
        <v>26</v>
      </c>
      <c r="V130" s="108" t="s">
        <v>640</v>
      </c>
      <c r="W130" s="112"/>
    </row>
    <row r="131" spans="1:23" ht="4.5" customHeight="1">
      <c r="A131" s="188"/>
      <c r="B131" s="189"/>
      <c r="C131" s="190"/>
      <c r="D131" s="191"/>
      <c r="E131" s="192"/>
      <c r="F131" s="193"/>
      <c r="G131" s="194"/>
      <c r="H131" s="194"/>
      <c r="I131" s="190"/>
      <c r="J131" s="189"/>
      <c r="K131" s="195"/>
      <c r="M131" s="188"/>
      <c r="N131" s="189"/>
      <c r="O131" s="190"/>
      <c r="P131" s="191"/>
      <c r="Q131" s="192"/>
      <c r="R131" s="193"/>
      <c r="S131" s="194"/>
      <c r="T131" s="194"/>
      <c r="U131" s="190"/>
      <c r="V131" s="189"/>
      <c r="W131" s="195"/>
    </row>
    <row r="132" spans="1:23" ht="12.75" customHeight="1">
      <c r="A132" s="123"/>
      <c r="B132" s="123" t="s">
        <v>27</v>
      </c>
      <c r="C132" s="124"/>
      <c r="D132" s="125" t="s">
        <v>28</v>
      </c>
      <c r="E132" s="125" t="s">
        <v>29</v>
      </c>
      <c r="F132" s="125" t="s">
        <v>30</v>
      </c>
      <c r="G132" s="126" t="s">
        <v>31</v>
      </c>
      <c r="H132" s="127"/>
      <c r="I132" s="124" t="s">
        <v>32</v>
      </c>
      <c r="J132" s="125" t="s">
        <v>27</v>
      </c>
      <c r="K132" s="123" t="s">
        <v>33</v>
      </c>
      <c r="L132" s="25">
        <v>150</v>
      </c>
      <c r="M132" s="123"/>
      <c r="N132" s="123" t="s">
        <v>27</v>
      </c>
      <c r="O132" s="124"/>
      <c r="P132" s="125" t="s">
        <v>28</v>
      </c>
      <c r="Q132" s="125" t="s">
        <v>29</v>
      </c>
      <c r="R132" s="125" t="s">
        <v>30</v>
      </c>
      <c r="S132" s="126" t="s">
        <v>31</v>
      </c>
      <c r="T132" s="127"/>
      <c r="U132" s="124" t="s">
        <v>32</v>
      </c>
      <c r="V132" s="125" t="s">
        <v>27</v>
      </c>
      <c r="W132" s="123" t="s">
        <v>33</v>
      </c>
    </row>
    <row r="133" spans="1:23" ht="12.75">
      <c r="A133" s="129" t="s">
        <v>33</v>
      </c>
      <c r="B133" s="155" t="s">
        <v>34</v>
      </c>
      <c r="C133" s="156" t="s">
        <v>35</v>
      </c>
      <c r="D133" s="157" t="s">
        <v>36</v>
      </c>
      <c r="E133" s="157" t="s">
        <v>37</v>
      </c>
      <c r="F133" s="157"/>
      <c r="G133" s="132" t="s">
        <v>35</v>
      </c>
      <c r="H133" s="132" t="s">
        <v>32</v>
      </c>
      <c r="I133" s="130"/>
      <c r="J133" s="129" t="s">
        <v>34</v>
      </c>
      <c r="K133" s="129"/>
      <c r="L133" s="25">
        <v>150</v>
      </c>
      <c r="M133" s="129" t="s">
        <v>33</v>
      </c>
      <c r="N133" s="155" t="s">
        <v>34</v>
      </c>
      <c r="O133" s="156" t="s">
        <v>35</v>
      </c>
      <c r="P133" s="157" t="s">
        <v>36</v>
      </c>
      <c r="Q133" s="157" t="s">
        <v>37</v>
      </c>
      <c r="R133" s="157"/>
      <c r="S133" s="132" t="s">
        <v>35</v>
      </c>
      <c r="T133" s="132" t="s">
        <v>32</v>
      </c>
      <c r="U133" s="130"/>
      <c r="V133" s="129" t="s">
        <v>34</v>
      </c>
      <c r="W133" s="129"/>
    </row>
    <row r="134" spans="1:23" ht="16.5" customHeight="1">
      <c r="A134" s="134">
        <v>0.25</v>
      </c>
      <c r="B134" s="135">
        <v>4</v>
      </c>
      <c r="C134" s="136">
        <v>7</v>
      </c>
      <c r="D134" s="158" t="s">
        <v>54</v>
      </c>
      <c r="E134" s="137" t="s">
        <v>19</v>
      </c>
      <c r="F134" s="138">
        <v>6</v>
      </c>
      <c r="G134" s="139"/>
      <c r="H134" s="139">
        <v>100</v>
      </c>
      <c r="I134" s="140">
        <v>8</v>
      </c>
      <c r="J134" s="141">
        <v>2</v>
      </c>
      <c r="K134" s="142">
        <v>-0.25</v>
      </c>
      <c r="L134" s="25"/>
      <c r="M134" s="134">
        <v>6</v>
      </c>
      <c r="N134" s="135">
        <v>5</v>
      </c>
      <c r="O134" s="136">
        <v>7</v>
      </c>
      <c r="P134" s="158" t="s">
        <v>48</v>
      </c>
      <c r="Q134" s="137" t="s">
        <v>26</v>
      </c>
      <c r="R134" s="138">
        <v>9</v>
      </c>
      <c r="S134" s="139">
        <v>50</v>
      </c>
      <c r="T134" s="139"/>
      <c r="U134" s="140">
        <v>8</v>
      </c>
      <c r="V134" s="141">
        <v>1</v>
      </c>
      <c r="W134" s="142">
        <v>-6</v>
      </c>
    </row>
    <row r="135" spans="1:23" ht="16.5" customHeight="1">
      <c r="A135" s="134">
        <v>0.25</v>
      </c>
      <c r="B135" s="135">
        <v>4</v>
      </c>
      <c r="C135" s="136">
        <v>3</v>
      </c>
      <c r="D135" s="158" t="s">
        <v>137</v>
      </c>
      <c r="E135" s="137" t="s">
        <v>22</v>
      </c>
      <c r="F135" s="138">
        <v>7</v>
      </c>
      <c r="G135" s="139"/>
      <c r="H135" s="139">
        <v>100</v>
      </c>
      <c r="I135" s="140">
        <v>6</v>
      </c>
      <c r="J135" s="141">
        <v>2</v>
      </c>
      <c r="K135" s="142">
        <v>-0.25</v>
      </c>
      <c r="L135" s="25"/>
      <c r="M135" s="134">
        <v>-4.125</v>
      </c>
      <c r="N135" s="135">
        <v>2</v>
      </c>
      <c r="O135" s="136">
        <v>3</v>
      </c>
      <c r="P135" s="158" t="s">
        <v>269</v>
      </c>
      <c r="Q135" s="137" t="s">
        <v>26</v>
      </c>
      <c r="R135" s="138">
        <v>9</v>
      </c>
      <c r="S135" s="139"/>
      <c r="T135" s="139">
        <v>530</v>
      </c>
      <c r="U135" s="140">
        <v>6</v>
      </c>
      <c r="V135" s="141">
        <v>4</v>
      </c>
      <c r="W135" s="142">
        <v>4.125</v>
      </c>
    </row>
    <row r="136" spans="1:23" ht="16.5" customHeight="1">
      <c r="A136" s="134">
        <v>-1.75</v>
      </c>
      <c r="B136" s="135">
        <v>0</v>
      </c>
      <c r="C136" s="136">
        <v>5</v>
      </c>
      <c r="D136" s="158" t="s">
        <v>136</v>
      </c>
      <c r="E136" s="137" t="s">
        <v>19</v>
      </c>
      <c r="F136" s="138">
        <v>7</v>
      </c>
      <c r="G136" s="139"/>
      <c r="H136" s="139">
        <v>150</v>
      </c>
      <c r="I136" s="140">
        <v>2</v>
      </c>
      <c r="J136" s="141">
        <v>6</v>
      </c>
      <c r="K136" s="142">
        <v>1.75</v>
      </c>
      <c r="L136" s="25"/>
      <c r="M136" s="134">
        <v>6</v>
      </c>
      <c r="N136" s="135">
        <v>5</v>
      </c>
      <c r="O136" s="136">
        <v>5</v>
      </c>
      <c r="P136" s="158" t="s">
        <v>56</v>
      </c>
      <c r="Q136" s="137" t="s">
        <v>26</v>
      </c>
      <c r="R136" s="138">
        <v>8</v>
      </c>
      <c r="S136" s="139">
        <v>50</v>
      </c>
      <c r="T136" s="139"/>
      <c r="U136" s="140">
        <v>2</v>
      </c>
      <c r="V136" s="141">
        <v>1</v>
      </c>
      <c r="W136" s="142">
        <v>-6</v>
      </c>
    </row>
    <row r="137" spans="1:23" ht="16.5" customHeight="1">
      <c r="A137" s="134">
        <v>0.25</v>
      </c>
      <c r="B137" s="135">
        <v>4</v>
      </c>
      <c r="C137" s="136">
        <v>1</v>
      </c>
      <c r="D137" s="158" t="s">
        <v>136</v>
      </c>
      <c r="E137" s="137" t="s">
        <v>22</v>
      </c>
      <c r="F137" s="138">
        <v>8</v>
      </c>
      <c r="G137" s="139"/>
      <c r="H137" s="139">
        <v>100</v>
      </c>
      <c r="I137" s="140">
        <v>4</v>
      </c>
      <c r="J137" s="141">
        <v>2</v>
      </c>
      <c r="K137" s="142">
        <v>-0.25</v>
      </c>
      <c r="L137" s="25"/>
      <c r="M137" s="134">
        <v>-11.625</v>
      </c>
      <c r="N137" s="135">
        <v>0</v>
      </c>
      <c r="O137" s="136">
        <v>1</v>
      </c>
      <c r="P137" s="159" t="s">
        <v>641</v>
      </c>
      <c r="Q137" s="137" t="s">
        <v>22</v>
      </c>
      <c r="R137" s="138">
        <v>5</v>
      </c>
      <c r="S137" s="139"/>
      <c r="T137" s="139">
        <v>1100</v>
      </c>
      <c r="U137" s="140">
        <v>4</v>
      </c>
      <c r="V137" s="141">
        <v>6</v>
      </c>
      <c r="W137" s="142">
        <v>11.625</v>
      </c>
    </row>
    <row r="138" spans="1:23" s="37" customFormat="1" ht="9.75" customHeight="1">
      <c r="A138" s="26"/>
      <c r="B138" s="26"/>
      <c r="C138" s="50"/>
      <c r="D138" s="26"/>
      <c r="E138" s="26"/>
      <c r="F138" s="26"/>
      <c r="G138" s="26"/>
      <c r="H138" s="26"/>
      <c r="I138" s="50"/>
      <c r="J138" s="26"/>
      <c r="K138" s="26"/>
      <c r="L138" s="49"/>
      <c r="M138" s="26"/>
      <c r="N138" s="26"/>
      <c r="O138" s="50"/>
      <c r="P138" s="26"/>
      <c r="Q138" s="26"/>
      <c r="R138" s="26"/>
      <c r="S138" s="26"/>
      <c r="T138" s="26"/>
      <c r="U138" s="50"/>
      <c r="V138" s="26"/>
      <c r="W138" s="26"/>
    </row>
    <row r="139" spans="1:23" s="37" customFormat="1" ht="14.25">
      <c r="A139" s="17"/>
      <c r="B139" s="18" t="s">
        <v>5</v>
      </c>
      <c r="C139" s="19"/>
      <c r="D139" s="18"/>
      <c r="E139" s="20" t="s">
        <v>67</v>
      </c>
      <c r="F139" s="21"/>
      <c r="G139" s="22" t="s">
        <v>7</v>
      </c>
      <c r="H139" s="22"/>
      <c r="I139" s="23" t="s">
        <v>8</v>
      </c>
      <c r="J139" s="23"/>
      <c r="K139" s="24"/>
      <c r="L139" s="25">
        <v>150</v>
      </c>
      <c r="M139" s="17"/>
      <c r="N139" s="18" t="s">
        <v>5</v>
      </c>
      <c r="O139" s="19"/>
      <c r="P139" s="18"/>
      <c r="Q139" s="20" t="s">
        <v>68</v>
      </c>
      <c r="R139" s="21"/>
      <c r="S139" s="22" t="s">
        <v>7</v>
      </c>
      <c r="T139" s="22"/>
      <c r="U139" s="23" t="s">
        <v>10</v>
      </c>
      <c r="V139" s="23"/>
      <c r="W139" s="24"/>
    </row>
    <row r="140" spans="1:23" s="37" customFormat="1" ht="12.75">
      <c r="A140" s="27"/>
      <c r="B140" s="27"/>
      <c r="C140" s="28"/>
      <c r="D140" s="29"/>
      <c r="E140" s="29"/>
      <c r="F140" s="29"/>
      <c r="G140" s="30" t="s">
        <v>11</v>
      </c>
      <c r="H140" s="30"/>
      <c r="I140" s="23" t="s">
        <v>44</v>
      </c>
      <c r="J140" s="23"/>
      <c r="K140" s="24"/>
      <c r="L140" s="25">
        <v>150</v>
      </c>
      <c r="M140" s="27"/>
      <c r="N140" s="27"/>
      <c r="O140" s="28"/>
      <c r="P140" s="29"/>
      <c r="Q140" s="29"/>
      <c r="R140" s="29"/>
      <c r="S140" s="30" t="s">
        <v>11</v>
      </c>
      <c r="T140" s="30"/>
      <c r="U140" s="23" t="s">
        <v>12</v>
      </c>
      <c r="V140" s="23"/>
      <c r="W140" s="24"/>
    </row>
    <row r="141" spans="1:23" s="37" customFormat="1" ht="4.5" customHeight="1">
      <c r="A141" s="163"/>
      <c r="B141" s="164"/>
      <c r="C141" s="165"/>
      <c r="D141" s="166"/>
      <c r="E141" s="167"/>
      <c r="F141" s="168"/>
      <c r="G141" s="169"/>
      <c r="H141" s="169"/>
      <c r="I141" s="165"/>
      <c r="J141" s="164"/>
      <c r="K141" s="170"/>
      <c r="L141" s="25"/>
      <c r="M141" s="163"/>
      <c r="N141" s="164"/>
      <c r="O141" s="165"/>
      <c r="P141" s="166"/>
      <c r="Q141" s="167"/>
      <c r="R141" s="168"/>
      <c r="S141" s="169"/>
      <c r="T141" s="169"/>
      <c r="U141" s="165"/>
      <c r="V141" s="164"/>
      <c r="W141" s="170"/>
    </row>
    <row r="142" spans="1:23" s="37" customFormat="1" ht="12.75" customHeight="1">
      <c r="A142" s="171"/>
      <c r="B142" s="31"/>
      <c r="C142" s="32"/>
      <c r="D142" s="172"/>
      <c r="E142" s="173" t="s">
        <v>14</v>
      </c>
      <c r="F142" s="34" t="s">
        <v>490</v>
      </c>
      <c r="G142" s="35"/>
      <c r="H142" s="39"/>
      <c r="I142" s="39"/>
      <c r="J142" s="216"/>
      <c r="K142" s="174"/>
      <c r="L142" s="36"/>
      <c r="M142" s="171"/>
      <c r="N142" s="31"/>
      <c r="O142" s="32"/>
      <c r="P142" s="172"/>
      <c r="Q142" s="173" t="s">
        <v>14</v>
      </c>
      <c r="R142" s="34" t="s">
        <v>159</v>
      </c>
      <c r="S142" s="35"/>
      <c r="T142" s="39"/>
      <c r="U142" s="39"/>
      <c r="V142" s="216"/>
      <c r="W142" s="174"/>
    </row>
    <row r="143" spans="1:23" s="37" customFormat="1" ht="12.75" customHeight="1">
      <c r="A143" s="171"/>
      <c r="B143" s="31"/>
      <c r="C143" s="32"/>
      <c r="D143" s="172"/>
      <c r="E143" s="175" t="s">
        <v>15</v>
      </c>
      <c r="F143" s="34" t="s">
        <v>126</v>
      </c>
      <c r="G143" s="176"/>
      <c r="H143" s="39"/>
      <c r="I143" s="41"/>
      <c r="J143" s="217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K143" s="218"/>
      <c r="L143" s="36"/>
      <c r="M143" s="171"/>
      <c r="N143" s="31"/>
      <c r="O143" s="32"/>
      <c r="P143" s="172"/>
      <c r="Q143" s="175" t="s">
        <v>15</v>
      </c>
      <c r="R143" s="34" t="s">
        <v>642</v>
      </c>
      <c r="S143" s="176"/>
      <c r="T143" s="39"/>
      <c r="U143" s="41"/>
      <c r="V143" s="217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4.1</v>
      </c>
      <c r="W143" s="218"/>
    </row>
    <row r="144" spans="1:23" s="37" customFormat="1" ht="12.75" customHeight="1">
      <c r="A144" s="171"/>
      <c r="B144" s="31"/>
      <c r="C144" s="32"/>
      <c r="D144" s="172"/>
      <c r="E144" s="175" t="s">
        <v>16</v>
      </c>
      <c r="F144" s="34" t="s">
        <v>643</v>
      </c>
      <c r="G144" s="35"/>
      <c r="H144" s="39"/>
      <c r="I144" s="219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J144" s="217" t="str">
        <f>IF(J143="","","+")</f>
        <v>+</v>
      </c>
      <c r="K144" s="220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L144" s="36"/>
      <c r="M144" s="171"/>
      <c r="N144" s="31"/>
      <c r="O144" s="32"/>
      <c r="P144" s="172"/>
      <c r="Q144" s="175" t="s">
        <v>16</v>
      </c>
      <c r="R144" s="34" t="s">
        <v>541</v>
      </c>
      <c r="S144" s="35"/>
      <c r="T144" s="39"/>
      <c r="U144" s="219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18.1</v>
      </c>
      <c r="V144" s="217" t="str">
        <f>IF(V143="","","+")</f>
        <v>+</v>
      </c>
      <c r="W144" s="220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4.1</v>
      </c>
    </row>
    <row r="145" spans="1:23" s="37" customFormat="1" ht="12.75" customHeight="1">
      <c r="A145" s="171"/>
      <c r="B145" s="31"/>
      <c r="C145" s="32"/>
      <c r="D145" s="172"/>
      <c r="E145" s="173" t="s">
        <v>17</v>
      </c>
      <c r="F145" s="34" t="s">
        <v>644</v>
      </c>
      <c r="G145" s="35"/>
      <c r="H145" s="39"/>
      <c r="I145" s="41"/>
      <c r="J145" s="217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K145" s="218"/>
      <c r="L145" s="36"/>
      <c r="M145" s="171"/>
      <c r="N145" s="31"/>
      <c r="O145" s="32"/>
      <c r="P145" s="172"/>
      <c r="Q145" s="173" t="s">
        <v>17</v>
      </c>
      <c r="R145" s="34" t="s">
        <v>645</v>
      </c>
      <c r="S145" s="35"/>
      <c r="T145" s="39"/>
      <c r="U145" s="41"/>
      <c r="V145" s="217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14.1</v>
      </c>
      <c r="W145" s="218"/>
    </row>
    <row r="146" spans="1:23" s="37" customFormat="1" ht="12.75" customHeight="1">
      <c r="A146" s="178" t="s">
        <v>14</v>
      </c>
      <c r="B146" s="179" t="s">
        <v>12</v>
      </c>
      <c r="C146" s="32"/>
      <c r="D146" s="172"/>
      <c r="F146" s="35"/>
      <c r="G146" s="173" t="s">
        <v>14</v>
      </c>
      <c r="H146" s="181" t="s">
        <v>646</v>
      </c>
      <c r="I146" s="35"/>
      <c r="J146" s="176"/>
      <c r="K146" s="174"/>
      <c r="L146" s="36"/>
      <c r="M146" s="178" t="s">
        <v>14</v>
      </c>
      <c r="N146" s="179" t="s">
        <v>295</v>
      </c>
      <c r="O146" s="32"/>
      <c r="P146" s="172"/>
      <c r="R146" s="35"/>
      <c r="S146" s="173" t="s">
        <v>14</v>
      </c>
      <c r="T146" s="180" t="s">
        <v>155</v>
      </c>
      <c r="U146" s="35"/>
      <c r="V146" s="176"/>
      <c r="W146" s="174"/>
    </row>
    <row r="147" spans="1:23" s="37" customFormat="1" ht="12.75" customHeight="1">
      <c r="A147" s="182" t="s">
        <v>15</v>
      </c>
      <c r="B147" s="179" t="s">
        <v>647</v>
      </c>
      <c r="C147" s="42"/>
      <c r="D147" s="172"/>
      <c r="F147" s="183"/>
      <c r="G147" s="175" t="s">
        <v>15</v>
      </c>
      <c r="H147" s="180" t="s">
        <v>648</v>
      </c>
      <c r="I147" s="35"/>
      <c r="J147" s="176"/>
      <c r="K147" s="174"/>
      <c r="L147" s="36"/>
      <c r="M147" s="182" t="s">
        <v>15</v>
      </c>
      <c r="N147" s="179" t="s">
        <v>649</v>
      </c>
      <c r="O147" s="42"/>
      <c r="P147" s="172"/>
      <c r="R147" s="183"/>
      <c r="S147" s="175" t="s">
        <v>15</v>
      </c>
      <c r="T147" s="180" t="s">
        <v>62</v>
      </c>
      <c r="U147" s="35"/>
      <c r="V147" s="176"/>
      <c r="W147" s="174"/>
    </row>
    <row r="148" spans="1:23" s="37" customFormat="1" ht="12.75" customHeight="1">
      <c r="A148" s="182" t="s">
        <v>16</v>
      </c>
      <c r="B148" s="179" t="s">
        <v>650</v>
      </c>
      <c r="C148" s="32"/>
      <c r="D148" s="172"/>
      <c r="F148" s="183"/>
      <c r="G148" s="175" t="s">
        <v>16</v>
      </c>
      <c r="H148" s="181" t="s">
        <v>549</v>
      </c>
      <c r="I148" s="35"/>
      <c r="J148" s="35"/>
      <c r="K148" s="174"/>
      <c r="L148" s="36"/>
      <c r="M148" s="182" t="s">
        <v>16</v>
      </c>
      <c r="N148" s="179" t="s">
        <v>651</v>
      </c>
      <c r="O148" s="32"/>
      <c r="P148" s="172"/>
      <c r="R148" s="183"/>
      <c r="S148" s="175" t="s">
        <v>16</v>
      </c>
      <c r="T148" s="181" t="s">
        <v>652</v>
      </c>
      <c r="U148" s="35"/>
      <c r="V148" s="35"/>
      <c r="W148" s="174"/>
    </row>
    <row r="149" spans="1:23" s="37" customFormat="1" ht="12.75" customHeight="1">
      <c r="A149" s="178" t="s">
        <v>17</v>
      </c>
      <c r="B149" s="179" t="s">
        <v>653</v>
      </c>
      <c r="C149" s="42"/>
      <c r="D149" s="172"/>
      <c r="F149" s="35"/>
      <c r="G149" s="173" t="s">
        <v>17</v>
      </c>
      <c r="H149" s="181" t="s">
        <v>516</v>
      </c>
      <c r="I149" s="88"/>
      <c r="J149" s="101" t="s">
        <v>106</v>
      </c>
      <c r="K149" s="90"/>
      <c r="L149" s="36"/>
      <c r="M149" s="178" t="s">
        <v>17</v>
      </c>
      <c r="N149" s="179" t="s">
        <v>541</v>
      </c>
      <c r="O149" s="42"/>
      <c r="P149" s="172"/>
      <c r="R149" s="35"/>
      <c r="S149" s="173" t="s">
        <v>17</v>
      </c>
      <c r="T149" s="181" t="s">
        <v>654</v>
      </c>
      <c r="U149" s="88"/>
      <c r="V149" s="101" t="s">
        <v>106</v>
      </c>
      <c r="W149" s="90"/>
    </row>
    <row r="150" spans="1:23" s="37" customFormat="1" ht="12.75" customHeight="1">
      <c r="A150" s="185"/>
      <c r="B150" s="42"/>
      <c r="C150" s="173"/>
      <c r="D150" s="172"/>
      <c r="E150" s="173" t="s">
        <v>14</v>
      </c>
      <c r="F150" s="34" t="s">
        <v>655</v>
      </c>
      <c r="G150" s="35"/>
      <c r="H150" s="186"/>
      <c r="I150" s="105" t="s">
        <v>19</v>
      </c>
      <c r="J150" s="106" t="s">
        <v>656</v>
      </c>
      <c r="K150" s="90"/>
      <c r="L150" s="36"/>
      <c r="M150" s="185"/>
      <c r="N150" s="42"/>
      <c r="O150" s="173"/>
      <c r="P150" s="172"/>
      <c r="Q150" s="173" t="s">
        <v>14</v>
      </c>
      <c r="R150" s="34" t="s">
        <v>309</v>
      </c>
      <c r="S150" s="35"/>
      <c r="T150" s="186"/>
      <c r="U150" s="105" t="s">
        <v>19</v>
      </c>
      <c r="V150" s="106" t="s">
        <v>657</v>
      </c>
      <c r="W150" s="90"/>
    </row>
    <row r="151" spans="1:23" s="37" customFormat="1" ht="12.75" customHeight="1">
      <c r="A151" s="171"/>
      <c r="B151" s="107" t="s">
        <v>21</v>
      </c>
      <c r="C151" s="32"/>
      <c r="D151" s="172"/>
      <c r="E151" s="175" t="s">
        <v>15</v>
      </c>
      <c r="F151" s="34" t="s">
        <v>658</v>
      </c>
      <c r="G151" s="35"/>
      <c r="H151" s="39"/>
      <c r="I151" s="105" t="s">
        <v>22</v>
      </c>
      <c r="J151" s="108" t="s">
        <v>659</v>
      </c>
      <c r="K151" s="90"/>
      <c r="L151" s="36"/>
      <c r="M151" s="171"/>
      <c r="N151" s="107" t="s">
        <v>21</v>
      </c>
      <c r="O151" s="32"/>
      <c r="P151" s="172"/>
      <c r="Q151" s="175" t="s">
        <v>15</v>
      </c>
      <c r="R151" s="34" t="s">
        <v>660</v>
      </c>
      <c r="S151" s="35"/>
      <c r="T151" s="39"/>
      <c r="U151" s="105" t="s">
        <v>22</v>
      </c>
      <c r="V151" s="108" t="s">
        <v>657</v>
      </c>
      <c r="W151" s="90"/>
    </row>
    <row r="152" spans="1:23" s="37" customFormat="1" ht="12.75" customHeight="1">
      <c r="A152" s="171"/>
      <c r="B152" s="107" t="s">
        <v>661</v>
      </c>
      <c r="C152" s="32"/>
      <c r="D152" s="172"/>
      <c r="E152" s="175" t="s">
        <v>16</v>
      </c>
      <c r="F152" s="34" t="s">
        <v>112</v>
      </c>
      <c r="G152" s="176"/>
      <c r="H152" s="39"/>
      <c r="I152" s="105" t="s">
        <v>25</v>
      </c>
      <c r="J152" s="108" t="s">
        <v>662</v>
      </c>
      <c r="K152" s="90"/>
      <c r="L152" s="36"/>
      <c r="M152" s="171"/>
      <c r="N152" s="107" t="s">
        <v>663</v>
      </c>
      <c r="O152" s="32"/>
      <c r="P152" s="172"/>
      <c r="Q152" s="175" t="s">
        <v>16</v>
      </c>
      <c r="R152" s="34" t="s">
        <v>427</v>
      </c>
      <c r="S152" s="176"/>
      <c r="T152" s="39"/>
      <c r="U152" s="105" t="s">
        <v>25</v>
      </c>
      <c r="V152" s="108" t="s">
        <v>664</v>
      </c>
      <c r="W152" s="90"/>
    </row>
    <row r="153" spans="1:23" s="37" customFormat="1" ht="12.75" customHeight="1">
      <c r="A153" s="187"/>
      <c r="B153" s="40"/>
      <c r="C153" s="40"/>
      <c r="D153" s="172"/>
      <c r="E153" s="173" t="s">
        <v>17</v>
      </c>
      <c r="F153" s="179" t="s">
        <v>208</v>
      </c>
      <c r="G153" s="40"/>
      <c r="H153" s="40"/>
      <c r="I153" s="111" t="s">
        <v>26</v>
      </c>
      <c r="J153" s="108" t="s">
        <v>665</v>
      </c>
      <c r="K153" s="112"/>
      <c r="L153" s="43"/>
      <c r="M153" s="187"/>
      <c r="N153" s="40"/>
      <c r="O153" s="40"/>
      <c r="P153" s="172"/>
      <c r="Q153" s="173" t="s">
        <v>17</v>
      </c>
      <c r="R153" s="179" t="s">
        <v>666</v>
      </c>
      <c r="S153" s="40"/>
      <c r="T153" s="40"/>
      <c r="U153" s="111" t="s">
        <v>26</v>
      </c>
      <c r="V153" s="108" t="s">
        <v>664</v>
      </c>
      <c r="W153" s="112"/>
    </row>
    <row r="154" spans="1:23" ht="4.5" customHeight="1">
      <c r="A154" s="188"/>
      <c r="B154" s="189"/>
      <c r="C154" s="190"/>
      <c r="D154" s="191"/>
      <c r="E154" s="192"/>
      <c r="F154" s="193"/>
      <c r="G154" s="194"/>
      <c r="H154" s="194"/>
      <c r="I154" s="190"/>
      <c r="J154" s="189"/>
      <c r="K154" s="195"/>
      <c r="M154" s="188"/>
      <c r="N154" s="189"/>
      <c r="O154" s="190"/>
      <c r="P154" s="191"/>
      <c r="Q154" s="192"/>
      <c r="R154" s="193"/>
      <c r="S154" s="194"/>
      <c r="T154" s="194"/>
      <c r="U154" s="190"/>
      <c r="V154" s="189"/>
      <c r="W154" s="195"/>
    </row>
    <row r="155" spans="1:23" ht="12.75" customHeight="1">
      <c r="A155" s="123"/>
      <c r="B155" s="123" t="s">
        <v>27</v>
      </c>
      <c r="C155" s="124"/>
      <c r="D155" s="125" t="s">
        <v>28</v>
      </c>
      <c r="E155" s="125" t="s">
        <v>29</v>
      </c>
      <c r="F155" s="125" t="s">
        <v>30</v>
      </c>
      <c r="G155" s="126" t="s">
        <v>31</v>
      </c>
      <c r="H155" s="127"/>
      <c r="I155" s="124" t="s">
        <v>32</v>
      </c>
      <c r="J155" s="125" t="s">
        <v>27</v>
      </c>
      <c r="K155" s="123" t="s">
        <v>33</v>
      </c>
      <c r="L155" s="25">
        <v>150</v>
      </c>
      <c r="M155" s="123"/>
      <c r="N155" s="123" t="s">
        <v>27</v>
      </c>
      <c r="O155" s="124"/>
      <c r="P155" s="125" t="s">
        <v>28</v>
      </c>
      <c r="Q155" s="125" t="s">
        <v>29</v>
      </c>
      <c r="R155" s="125" t="s">
        <v>30</v>
      </c>
      <c r="S155" s="126" t="s">
        <v>31</v>
      </c>
      <c r="T155" s="127"/>
      <c r="U155" s="124" t="s">
        <v>32</v>
      </c>
      <c r="V155" s="125" t="s">
        <v>27</v>
      </c>
      <c r="W155" s="123" t="s">
        <v>33</v>
      </c>
    </row>
    <row r="156" spans="1:23" ht="12.75">
      <c r="A156" s="129" t="s">
        <v>33</v>
      </c>
      <c r="B156" s="155" t="s">
        <v>34</v>
      </c>
      <c r="C156" s="156" t="s">
        <v>35</v>
      </c>
      <c r="D156" s="157" t="s">
        <v>36</v>
      </c>
      <c r="E156" s="157" t="s">
        <v>37</v>
      </c>
      <c r="F156" s="157"/>
      <c r="G156" s="132" t="s">
        <v>35</v>
      </c>
      <c r="H156" s="132" t="s">
        <v>32</v>
      </c>
      <c r="I156" s="130"/>
      <c r="J156" s="129" t="s">
        <v>34</v>
      </c>
      <c r="K156" s="129"/>
      <c r="L156" s="25">
        <v>150</v>
      </c>
      <c r="M156" s="129" t="s">
        <v>33</v>
      </c>
      <c r="N156" s="155" t="s">
        <v>34</v>
      </c>
      <c r="O156" s="156" t="s">
        <v>35</v>
      </c>
      <c r="P156" s="157" t="s">
        <v>36</v>
      </c>
      <c r="Q156" s="157" t="s">
        <v>37</v>
      </c>
      <c r="R156" s="157"/>
      <c r="S156" s="132" t="s">
        <v>35</v>
      </c>
      <c r="T156" s="132" t="s">
        <v>32</v>
      </c>
      <c r="U156" s="130"/>
      <c r="V156" s="129" t="s">
        <v>34</v>
      </c>
      <c r="W156" s="129"/>
    </row>
    <row r="157" spans="1:23" ht="16.5" customHeight="1">
      <c r="A157" s="134">
        <v>-9.85</v>
      </c>
      <c r="B157" s="135">
        <v>0</v>
      </c>
      <c r="C157" s="136">
        <v>1</v>
      </c>
      <c r="D157" s="158" t="s">
        <v>667</v>
      </c>
      <c r="E157" s="137" t="s">
        <v>26</v>
      </c>
      <c r="F157" s="138">
        <v>9</v>
      </c>
      <c r="G157" s="139"/>
      <c r="H157" s="139">
        <v>670</v>
      </c>
      <c r="I157" s="140">
        <v>8</v>
      </c>
      <c r="J157" s="141">
        <v>6</v>
      </c>
      <c r="K157" s="142">
        <v>9.85</v>
      </c>
      <c r="L157" s="25"/>
      <c r="M157" s="134">
        <v>0.875</v>
      </c>
      <c r="N157" s="135">
        <v>3</v>
      </c>
      <c r="O157" s="136">
        <v>1</v>
      </c>
      <c r="P157" s="158" t="s">
        <v>667</v>
      </c>
      <c r="Q157" s="137" t="s">
        <v>25</v>
      </c>
      <c r="R157" s="138">
        <v>8</v>
      </c>
      <c r="S157" s="139">
        <v>100</v>
      </c>
      <c r="T157" s="139"/>
      <c r="U157" s="140">
        <v>8</v>
      </c>
      <c r="V157" s="141">
        <v>3</v>
      </c>
      <c r="W157" s="142">
        <v>-0.875</v>
      </c>
    </row>
    <row r="158" spans="1:23" ht="16.5" customHeight="1">
      <c r="A158" s="134">
        <v>0.7</v>
      </c>
      <c r="B158" s="135">
        <v>2.4000000000000004</v>
      </c>
      <c r="C158" s="136">
        <v>4</v>
      </c>
      <c r="D158" s="158" t="s">
        <v>555</v>
      </c>
      <c r="E158" s="137" t="s">
        <v>26</v>
      </c>
      <c r="F158" s="138">
        <v>9</v>
      </c>
      <c r="G158" s="139"/>
      <c r="H158" s="139">
        <v>110</v>
      </c>
      <c r="I158" s="140">
        <v>7</v>
      </c>
      <c r="J158" s="141">
        <v>3.5999999999999996</v>
      </c>
      <c r="K158" s="142">
        <v>-0.7</v>
      </c>
      <c r="L158" s="25"/>
      <c r="M158" s="134">
        <v>2.75</v>
      </c>
      <c r="N158" s="135">
        <v>6</v>
      </c>
      <c r="O158" s="136">
        <v>4</v>
      </c>
      <c r="P158" s="158" t="s">
        <v>555</v>
      </c>
      <c r="Q158" s="137" t="s">
        <v>25</v>
      </c>
      <c r="R158" s="138">
        <v>6</v>
      </c>
      <c r="S158" s="139">
        <v>150</v>
      </c>
      <c r="T158" s="139"/>
      <c r="U158" s="140">
        <v>7</v>
      </c>
      <c r="V158" s="141">
        <v>0</v>
      </c>
      <c r="W158" s="142">
        <v>-2.75</v>
      </c>
    </row>
    <row r="159" spans="1:23" ht="16.5" customHeight="1">
      <c r="A159" s="134">
        <v>6.750000000000001</v>
      </c>
      <c r="B159" s="135">
        <v>5.200000000000001</v>
      </c>
      <c r="C159" s="136">
        <v>2</v>
      </c>
      <c r="D159" s="279" t="s">
        <v>668</v>
      </c>
      <c r="E159" s="280"/>
      <c r="F159" s="280"/>
      <c r="G159" s="280"/>
      <c r="H159" s="281"/>
      <c r="I159" s="140">
        <v>6</v>
      </c>
      <c r="J159" s="141">
        <v>0.7999999999999989</v>
      </c>
      <c r="K159" s="142">
        <v>-6.750000000000001</v>
      </c>
      <c r="L159" s="25"/>
      <c r="M159" s="134">
        <v>-8</v>
      </c>
      <c r="N159" s="135">
        <v>0</v>
      </c>
      <c r="O159" s="136">
        <v>2</v>
      </c>
      <c r="P159" s="158" t="s">
        <v>669</v>
      </c>
      <c r="Q159" s="137" t="s">
        <v>19</v>
      </c>
      <c r="R159" s="138">
        <v>6</v>
      </c>
      <c r="S159" s="139"/>
      <c r="T159" s="139">
        <v>300</v>
      </c>
      <c r="U159" s="140">
        <v>6</v>
      </c>
      <c r="V159" s="141">
        <v>6</v>
      </c>
      <c r="W159" s="142">
        <v>8</v>
      </c>
    </row>
    <row r="160" spans="1:23" ht="16.5" customHeight="1">
      <c r="A160" s="134">
        <v>0.7</v>
      </c>
      <c r="B160" s="135">
        <v>4.4</v>
      </c>
      <c r="C160" s="136">
        <v>3</v>
      </c>
      <c r="D160" s="159" t="s">
        <v>38</v>
      </c>
      <c r="E160" s="137" t="s">
        <v>19</v>
      </c>
      <c r="F160" s="138">
        <v>8</v>
      </c>
      <c r="G160" s="139"/>
      <c r="H160" s="139">
        <v>100</v>
      </c>
      <c r="I160" s="140">
        <v>5</v>
      </c>
      <c r="J160" s="141">
        <v>1.5999999999999996</v>
      </c>
      <c r="K160" s="142">
        <v>-0.7</v>
      </c>
      <c r="L160" s="25"/>
      <c r="M160" s="134">
        <v>0.875</v>
      </c>
      <c r="N160" s="135">
        <v>3</v>
      </c>
      <c r="O160" s="136">
        <v>3</v>
      </c>
      <c r="P160" s="158" t="s">
        <v>144</v>
      </c>
      <c r="Q160" s="137" t="s">
        <v>26</v>
      </c>
      <c r="R160" s="138">
        <v>6</v>
      </c>
      <c r="S160" s="139">
        <v>100</v>
      </c>
      <c r="T160" s="139"/>
      <c r="U160" s="140">
        <v>5</v>
      </c>
      <c r="V160" s="141">
        <v>3</v>
      </c>
      <c r="W160" s="142">
        <v>-0.875</v>
      </c>
    </row>
    <row r="161" spans="1:23" s="37" customFormat="1" ht="30" customHeight="1">
      <c r="A161" s="26"/>
      <c r="B161" s="26"/>
      <c r="C161" s="50"/>
      <c r="D161" s="26"/>
      <c r="E161" s="26"/>
      <c r="F161" s="26"/>
      <c r="G161" s="26"/>
      <c r="H161" s="26"/>
      <c r="I161" s="50"/>
      <c r="J161" s="26"/>
      <c r="K161" s="26"/>
      <c r="L161" s="49"/>
      <c r="M161" s="26"/>
      <c r="N161" s="26"/>
      <c r="O161" s="50"/>
      <c r="P161" s="26"/>
      <c r="Q161" s="26"/>
      <c r="R161" s="160"/>
      <c r="S161" s="26"/>
      <c r="T161" s="26"/>
      <c r="U161" s="50"/>
      <c r="V161" s="26"/>
      <c r="W161" s="26"/>
    </row>
    <row r="162" spans="1:23" s="37" customFormat="1" ht="15">
      <c r="A162" s="17"/>
      <c r="B162" s="18" t="s">
        <v>5</v>
      </c>
      <c r="C162" s="19"/>
      <c r="D162" s="18"/>
      <c r="E162" s="20" t="s">
        <v>71</v>
      </c>
      <c r="F162" s="21"/>
      <c r="G162" s="22" t="s">
        <v>7</v>
      </c>
      <c r="H162" s="22"/>
      <c r="I162" s="23" t="s">
        <v>40</v>
      </c>
      <c r="J162" s="23"/>
      <c r="K162" s="24"/>
      <c r="L162" s="25">
        <v>150</v>
      </c>
      <c r="M162" s="17"/>
      <c r="N162" s="18" t="s">
        <v>5</v>
      </c>
      <c r="O162" s="19"/>
      <c r="P162" s="18"/>
      <c r="Q162" s="20" t="s">
        <v>72</v>
      </c>
      <c r="R162" s="21"/>
      <c r="S162" s="22" t="s">
        <v>7</v>
      </c>
      <c r="T162" s="22"/>
      <c r="U162" s="23" t="s">
        <v>42</v>
      </c>
      <c r="V162" s="23"/>
      <c r="W162" s="24"/>
    </row>
    <row r="163" spans="1:23" s="37" customFormat="1" ht="12.75">
      <c r="A163" s="27"/>
      <c r="B163" s="27"/>
      <c r="C163" s="28"/>
      <c r="D163" s="29"/>
      <c r="E163" s="29"/>
      <c r="F163" s="29"/>
      <c r="G163" s="30" t="s">
        <v>11</v>
      </c>
      <c r="H163" s="30"/>
      <c r="I163" s="23" t="s">
        <v>13</v>
      </c>
      <c r="J163" s="23"/>
      <c r="K163" s="24"/>
      <c r="L163" s="25">
        <v>150</v>
      </c>
      <c r="M163" s="27"/>
      <c r="N163" s="27"/>
      <c r="O163" s="28"/>
      <c r="P163" s="29"/>
      <c r="Q163" s="29"/>
      <c r="R163" s="29"/>
      <c r="S163" s="30" t="s">
        <v>11</v>
      </c>
      <c r="T163" s="30"/>
      <c r="U163" s="23" t="s">
        <v>43</v>
      </c>
      <c r="V163" s="23"/>
      <c r="W163" s="24"/>
    </row>
    <row r="164" spans="1:23" s="37" customFormat="1" ht="4.5" customHeight="1">
      <c r="A164" s="163"/>
      <c r="B164" s="164"/>
      <c r="C164" s="165"/>
      <c r="D164" s="166"/>
      <c r="E164" s="167"/>
      <c r="F164" s="168"/>
      <c r="G164" s="169"/>
      <c r="H164" s="169"/>
      <c r="I164" s="165"/>
      <c r="J164" s="164"/>
      <c r="K164" s="170"/>
      <c r="L164" s="25"/>
      <c r="M164" s="163"/>
      <c r="N164" s="164"/>
      <c r="O164" s="165"/>
      <c r="P164" s="166"/>
      <c r="Q164" s="167"/>
      <c r="R164" s="168"/>
      <c r="S164" s="169"/>
      <c r="T164" s="169"/>
      <c r="U164" s="165"/>
      <c r="V164" s="164"/>
      <c r="W164" s="170"/>
    </row>
    <row r="165" spans="1:23" s="37" customFormat="1" ht="12.75" customHeight="1">
      <c r="A165" s="171"/>
      <c r="B165" s="31"/>
      <c r="C165" s="32"/>
      <c r="D165" s="172"/>
      <c r="E165" s="173" t="s">
        <v>14</v>
      </c>
      <c r="F165" s="34" t="s">
        <v>670</v>
      </c>
      <c r="G165" s="35"/>
      <c r="H165" s="39"/>
      <c r="I165" s="39"/>
      <c r="J165" s="216"/>
      <c r="K165" s="174"/>
      <c r="L165" s="36"/>
      <c r="M165" s="171"/>
      <c r="N165" s="31"/>
      <c r="O165" s="32"/>
      <c r="P165" s="172"/>
      <c r="Q165" s="173" t="s">
        <v>14</v>
      </c>
      <c r="R165" s="34" t="s">
        <v>45</v>
      </c>
      <c r="S165" s="35"/>
      <c r="T165" s="39"/>
      <c r="U165" s="39"/>
      <c r="V165" s="216"/>
      <c r="W165" s="174"/>
    </row>
    <row r="166" spans="1:23" s="37" customFormat="1" ht="12.75" customHeight="1">
      <c r="A166" s="171"/>
      <c r="B166" s="31"/>
      <c r="C166" s="32"/>
      <c r="D166" s="172"/>
      <c r="E166" s="175" t="s">
        <v>15</v>
      </c>
      <c r="F166" s="34" t="s">
        <v>112</v>
      </c>
      <c r="G166" s="176"/>
      <c r="H166" s="39"/>
      <c r="I166" s="41"/>
      <c r="J166" s="217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14.1</v>
      </c>
      <c r="K166" s="218"/>
      <c r="L166" s="36"/>
      <c r="M166" s="171"/>
      <c r="N166" s="31"/>
      <c r="O166" s="32"/>
      <c r="P166" s="172"/>
      <c r="Q166" s="175" t="s">
        <v>15</v>
      </c>
      <c r="R166" s="34" t="s">
        <v>671</v>
      </c>
      <c r="S166" s="176"/>
      <c r="T166" s="39"/>
      <c r="U166" s="41"/>
      <c r="V166" s="217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19.1</v>
      </c>
      <c r="W166" s="218"/>
    </row>
    <row r="167" spans="1:23" s="37" customFormat="1" ht="12.75" customHeight="1">
      <c r="A167" s="171"/>
      <c r="B167" s="31"/>
      <c r="C167" s="32"/>
      <c r="D167" s="172"/>
      <c r="E167" s="175" t="s">
        <v>16</v>
      </c>
      <c r="F167" s="34" t="s">
        <v>672</v>
      </c>
      <c r="G167" s="35"/>
      <c r="H167" s="39"/>
      <c r="I167" s="219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J167" s="217" t="str">
        <f>IF(J166="","","+")</f>
        <v>+</v>
      </c>
      <c r="K167" s="220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L167" s="36"/>
      <c r="M167" s="171"/>
      <c r="N167" s="31"/>
      <c r="O167" s="32"/>
      <c r="P167" s="172"/>
      <c r="Q167" s="175" t="s">
        <v>16</v>
      </c>
      <c r="R167" s="34" t="s">
        <v>673</v>
      </c>
      <c r="S167" s="35"/>
      <c r="T167" s="39"/>
      <c r="U167" s="219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3.1</v>
      </c>
      <c r="V167" s="217" t="str">
        <f>IF(V166="","","+")</f>
        <v>+</v>
      </c>
      <c r="W167" s="220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7.1</v>
      </c>
    </row>
    <row r="168" spans="1:23" s="37" customFormat="1" ht="12.75" customHeight="1">
      <c r="A168" s="171"/>
      <c r="B168" s="31"/>
      <c r="C168" s="32"/>
      <c r="D168" s="172"/>
      <c r="E168" s="173" t="s">
        <v>17</v>
      </c>
      <c r="F168" s="34" t="s">
        <v>566</v>
      </c>
      <c r="G168" s="35"/>
      <c r="H168" s="39"/>
      <c r="I168" s="41"/>
      <c r="J168" s="217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K168" s="218"/>
      <c r="L168" s="36"/>
      <c r="M168" s="171"/>
      <c r="N168" s="31"/>
      <c r="O168" s="32"/>
      <c r="P168" s="172"/>
      <c r="Q168" s="173" t="s">
        <v>17</v>
      </c>
      <c r="R168" s="34" t="s">
        <v>674</v>
      </c>
      <c r="S168" s="35"/>
      <c r="T168" s="39"/>
      <c r="U168" s="41"/>
      <c r="V168" s="217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11.1</v>
      </c>
      <c r="W168" s="218"/>
    </row>
    <row r="169" spans="1:23" s="37" customFormat="1" ht="12.75" customHeight="1">
      <c r="A169" s="178" t="s">
        <v>14</v>
      </c>
      <c r="B169" s="179" t="s">
        <v>660</v>
      </c>
      <c r="C169" s="32"/>
      <c r="D169" s="172"/>
      <c r="F169" s="35"/>
      <c r="G169" s="173" t="s">
        <v>14</v>
      </c>
      <c r="H169" s="181" t="s">
        <v>675</v>
      </c>
      <c r="I169" s="35"/>
      <c r="J169" s="176"/>
      <c r="K169" s="174"/>
      <c r="L169" s="36"/>
      <c r="M169" s="178" t="s">
        <v>14</v>
      </c>
      <c r="N169" s="179" t="s">
        <v>676</v>
      </c>
      <c r="O169" s="32"/>
      <c r="P169" s="172"/>
      <c r="R169" s="35"/>
      <c r="S169" s="173" t="s">
        <v>14</v>
      </c>
      <c r="T169" s="181" t="s">
        <v>677</v>
      </c>
      <c r="U169" s="35"/>
      <c r="V169" s="176"/>
      <c r="W169" s="174"/>
    </row>
    <row r="170" spans="1:23" s="37" customFormat="1" ht="12.75" customHeight="1">
      <c r="A170" s="182" t="s">
        <v>15</v>
      </c>
      <c r="B170" s="179" t="s">
        <v>678</v>
      </c>
      <c r="C170" s="42"/>
      <c r="D170" s="172"/>
      <c r="F170" s="183"/>
      <c r="G170" s="175" t="s">
        <v>15</v>
      </c>
      <c r="H170" s="181" t="s">
        <v>306</v>
      </c>
      <c r="I170" s="35"/>
      <c r="J170" s="176"/>
      <c r="K170" s="174"/>
      <c r="L170" s="36"/>
      <c r="M170" s="182" t="s">
        <v>15</v>
      </c>
      <c r="N170" s="184" t="s">
        <v>174</v>
      </c>
      <c r="O170" s="42"/>
      <c r="P170" s="172"/>
      <c r="R170" s="183"/>
      <c r="S170" s="175" t="s">
        <v>15</v>
      </c>
      <c r="T170" s="181" t="s">
        <v>109</v>
      </c>
      <c r="U170" s="35"/>
      <c r="V170" s="176"/>
      <c r="W170" s="174"/>
    </row>
    <row r="171" spans="1:23" s="37" customFormat="1" ht="12.75" customHeight="1">
      <c r="A171" s="182" t="s">
        <v>16</v>
      </c>
      <c r="B171" s="179" t="s">
        <v>221</v>
      </c>
      <c r="C171" s="32"/>
      <c r="D171" s="172"/>
      <c r="F171" s="183"/>
      <c r="G171" s="175" t="s">
        <v>16</v>
      </c>
      <c r="H171" s="180" t="s">
        <v>679</v>
      </c>
      <c r="I171" s="35"/>
      <c r="J171" s="35"/>
      <c r="K171" s="174"/>
      <c r="L171" s="36"/>
      <c r="M171" s="182" t="s">
        <v>16</v>
      </c>
      <c r="N171" s="179" t="s">
        <v>274</v>
      </c>
      <c r="O171" s="32"/>
      <c r="P171" s="172"/>
      <c r="R171" s="183"/>
      <c r="S171" s="175" t="s">
        <v>16</v>
      </c>
      <c r="T171" s="181" t="s">
        <v>680</v>
      </c>
      <c r="U171" s="35"/>
      <c r="V171" s="35"/>
      <c r="W171" s="174"/>
    </row>
    <row r="172" spans="1:23" s="37" customFormat="1" ht="12.75" customHeight="1">
      <c r="A172" s="178" t="s">
        <v>17</v>
      </c>
      <c r="B172" s="179" t="s">
        <v>681</v>
      </c>
      <c r="C172" s="42"/>
      <c r="D172" s="172"/>
      <c r="F172" s="35"/>
      <c r="G172" s="173" t="s">
        <v>17</v>
      </c>
      <c r="H172" s="181" t="s">
        <v>682</v>
      </c>
      <c r="I172" s="88"/>
      <c r="J172" s="101" t="s">
        <v>106</v>
      </c>
      <c r="K172" s="90"/>
      <c r="L172" s="36"/>
      <c r="M172" s="178" t="s">
        <v>17</v>
      </c>
      <c r="N172" s="179" t="s">
        <v>133</v>
      </c>
      <c r="O172" s="42"/>
      <c r="P172" s="172"/>
      <c r="R172" s="35"/>
      <c r="S172" s="173" t="s">
        <v>17</v>
      </c>
      <c r="T172" s="181" t="s">
        <v>683</v>
      </c>
      <c r="U172" s="88"/>
      <c r="V172" s="101" t="s">
        <v>106</v>
      </c>
      <c r="W172" s="90"/>
    </row>
    <row r="173" spans="1:23" s="37" customFormat="1" ht="12.75" customHeight="1">
      <c r="A173" s="185"/>
      <c r="B173" s="42"/>
      <c r="C173" s="173"/>
      <c r="D173" s="172"/>
      <c r="E173" s="173" t="s">
        <v>14</v>
      </c>
      <c r="F173" s="34" t="s">
        <v>490</v>
      </c>
      <c r="G173" s="35"/>
      <c r="H173" s="186"/>
      <c r="I173" s="105" t="s">
        <v>19</v>
      </c>
      <c r="J173" s="106" t="s">
        <v>684</v>
      </c>
      <c r="K173" s="90"/>
      <c r="L173" s="36"/>
      <c r="M173" s="185"/>
      <c r="N173" s="42"/>
      <c r="O173" s="173"/>
      <c r="P173" s="172"/>
      <c r="Q173" s="173" t="s">
        <v>14</v>
      </c>
      <c r="R173" s="34" t="s">
        <v>685</v>
      </c>
      <c r="S173" s="35"/>
      <c r="T173" s="186"/>
      <c r="U173" s="105" t="s">
        <v>19</v>
      </c>
      <c r="V173" s="106" t="s">
        <v>686</v>
      </c>
      <c r="W173" s="90"/>
    </row>
    <row r="174" spans="1:23" s="37" customFormat="1" ht="12.75" customHeight="1">
      <c r="A174" s="171"/>
      <c r="B174" s="107" t="s">
        <v>21</v>
      </c>
      <c r="C174" s="32"/>
      <c r="D174" s="172"/>
      <c r="E174" s="175" t="s">
        <v>15</v>
      </c>
      <c r="F174" s="34" t="s">
        <v>687</v>
      </c>
      <c r="G174" s="35"/>
      <c r="H174" s="39"/>
      <c r="I174" s="105" t="s">
        <v>22</v>
      </c>
      <c r="J174" s="108" t="s">
        <v>684</v>
      </c>
      <c r="K174" s="90"/>
      <c r="L174" s="36"/>
      <c r="M174" s="171"/>
      <c r="N174" s="107" t="s">
        <v>21</v>
      </c>
      <c r="O174" s="32"/>
      <c r="P174" s="172"/>
      <c r="Q174" s="175" t="s">
        <v>15</v>
      </c>
      <c r="R174" s="34" t="s">
        <v>688</v>
      </c>
      <c r="S174" s="35"/>
      <c r="T174" s="39"/>
      <c r="U174" s="105" t="s">
        <v>22</v>
      </c>
      <c r="V174" s="108" t="s">
        <v>686</v>
      </c>
      <c r="W174" s="90"/>
    </row>
    <row r="175" spans="1:23" s="37" customFormat="1" ht="12.75" customHeight="1">
      <c r="A175" s="171"/>
      <c r="B175" s="107" t="s">
        <v>689</v>
      </c>
      <c r="C175" s="32"/>
      <c r="D175" s="172"/>
      <c r="E175" s="175" t="s">
        <v>16</v>
      </c>
      <c r="F175" s="34" t="s">
        <v>690</v>
      </c>
      <c r="G175" s="176"/>
      <c r="H175" s="39"/>
      <c r="I175" s="105" t="s">
        <v>25</v>
      </c>
      <c r="J175" s="108" t="s">
        <v>691</v>
      </c>
      <c r="K175" s="90"/>
      <c r="L175" s="36"/>
      <c r="M175" s="171"/>
      <c r="N175" s="107" t="s">
        <v>692</v>
      </c>
      <c r="O175" s="32"/>
      <c r="P175" s="172"/>
      <c r="Q175" s="175" t="s">
        <v>16</v>
      </c>
      <c r="R175" s="34" t="s">
        <v>127</v>
      </c>
      <c r="S175" s="176"/>
      <c r="T175" s="39"/>
      <c r="U175" s="105" t="s">
        <v>25</v>
      </c>
      <c r="V175" s="108" t="s">
        <v>693</v>
      </c>
      <c r="W175" s="90"/>
    </row>
    <row r="176" spans="1:23" s="37" customFormat="1" ht="12.75" customHeight="1">
      <c r="A176" s="187"/>
      <c r="B176" s="40"/>
      <c r="C176" s="40"/>
      <c r="D176" s="172"/>
      <c r="E176" s="173" t="s">
        <v>17</v>
      </c>
      <c r="F176" s="179" t="s">
        <v>694</v>
      </c>
      <c r="G176" s="40"/>
      <c r="H176" s="40"/>
      <c r="I176" s="111" t="s">
        <v>26</v>
      </c>
      <c r="J176" s="108" t="s">
        <v>691</v>
      </c>
      <c r="K176" s="112"/>
      <c r="L176" s="43"/>
      <c r="M176" s="187"/>
      <c r="N176" s="40"/>
      <c r="O176" s="40"/>
      <c r="P176" s="172"/>
      <c r="Q176" s="173" t="s">
        <v>17</v>
      </c>
      <c r="R176" s="184" t="s">
        <v>695</v>
      </c>
      <c r="S176" s="40"/>
      <c r="T176" s="40"/>
      <c r="U176" s="111" t="s">
        <v>26</v>
      </c>
      <c r="V176" s="108" t="s">
        <v>693</v>
      </c>
      <c r="W176" s="112"/>
    </row>
    <row r="177" spans="1:23" ht="4.5" customHeight="1">
      <c r="A177" s="188"/>
      <c r="B177" s="189"/>
      <c r="C177" s="190"/>
      <c r="D177" s="191"/>
      <c r="E177" s="192"/>
      <c r="F177" s="193"/>
      <c r="G177" s="194"/>
      <c r="H177" s="194"/>
      <c r="I177" s="190"/>
      <c r="J177" s="189"/>
      <c r="K177" s="195"/>
      <c r="M177" s="188"/>
      <c r="N177" s="189"/>
      <c r="O177" s="190"/>
      <c r="P177" s="191"/>
      <c r="Q177" s="192"/>
      <c r="R177" s="193"/>
      <c r="S177" s="194"/>
      <c r="T177" s="194"/>
      <c r="U177" s="190"/>
      <c r="V177" s="189"/>
      <c r="W177" s="195"/>
    </row>
    <row r="178" spans="1:23" ht="12.75" customHeight="1">
      <c r="A178" s="123"/>
      <c r="B178" s="123" t="s">
        <v>27</v>
      </c>
      <c r="C178" s="124"/>
      <c r="D178" s="125" t="s">
        <v>28</v>
      </c>
      <c r="E178" s="125" t="s">
        <v>29</v>
      </c>
      <c r="F178" s="125" t="s">
        <v>30</v>
      </c>
      <c r="G178" s="126" t="s">
        <v>31</v>
      </c>
      <c r="H178" s="127"/>
      <c r="I178" s="124" t="s">
        <v>32</v>
      </c>
      <c r="J178" s="125" t="s">
        <v>27</v>
      </c>
      <c r="K178" s="123" t="s">
        <v>33</v>
      </c>
      <c r="L178" s="25">
        <v>150</v>
      </c>
      <c r="M178" s="123"/>
      <c r="N178" s="123" t="s">
        <v>27</v>
      </c>
      <c r="O178" s="124"/>
      <c r="P178" s="125" t="s">
        <v>28</v>
      </c>
      <c r="Q178" s="125" t="s">
        <v>29</v>
      </c>
      <c r="R178" s="125" t="s">
        <v>30</v>
      </c>
      <c r="S178" s="126" t="s">
        <v>31</v>
      </c>
      <c r="T178" s="127"/>
      <c r="U178" s="124" t="s">
        <v>32</v>
      </c>
      <c r="V178" s="125" t="s">
        <v>27</v>
      </c>
      <c r="W178" s="123" t="s">
        <v>33</v>
      </c>
    </row>
    <row r="179" spans="1:23" ht="12.75">
      <c r="A179" s="129" t="s">
        <v>33</v>
      </c>
      <c r="B179" s="155" t="s">
        <v>34</v>
      </c>
      <c r="C179" s="156" t="s">
        <v>35</v>
      </c>
      <c r="D179" s="157" t="s">
        <v>36</v>
      </c>
      <c r="E179" s="157" t="s">
        <v>37</v>
      </c>
      <c r="F179" s="157"/>
      <c r="G179" s="132" t="s">
        <v>35</v>
      </c>
      <c r="H179" s="132" t="s">
        <v>32</v>
      </c>
      <c r="I179" s="130"/>
      <c r="J179" s="129" t="s">
        <v>34</v>
      </c>
      <c r="K179" s="129"/>
      <c r="L179" s="25">
        <v>150</v>
      </c>
      <c r="M179" s="129" t="s">
        <v>33</v>
      </c>
      <c r="N179" s="155" t="s">
        <v>34</v>
      </c>
      <c r="O179" s="156" t="s">
        <v>35</v>
      </c>
      <c r="P179" s="157" t="s">
        <v>36</v>
      </c>
      <c r="Q179" s="157" t="s">
        <v>37</v>
      </c>
      <c r="R179" s="157"/>
      <c r="S179" s="132" t="s">
        <v>35</v>
      </c>
      <c r="T179" s="132" t="s">
        <v>32</v>
      </c>
      <c r="U179" s="130"/>
      <c r="V179" s="129" t="s">
        <v>34</v>
      </c>
      <c r="W179" s="129"/>
    </row>
    <row r="180" spans="1:23" ht="16.5" customHeight="1">
      <c r="A180" s="134">
        <v>0.75</v>
      </c>
      <c r="B180" s="135">
        <v>3</v>
      </c>
      <c r="C180" s="136">
        <v>1</v>
      </c>
      <c r="D180" s="158" t="s">
        <v>55</v>
      </c>
      <c r="E180" s="137" t="s">
        <v>22</v>
      </c>
      <c r="F180" s="138">
        <v>7</v>
      </c>
      <c r="G180" s="139">
        <v>90</v>
      </c>
      <c r="H180" s="139"/>
      <c r="I180" s="140">
        <v>8</v>
      </c>
      <c r="J180" s="141">
        <v>3</v>
      </c>
      <c r="K180" s="142">
        <v>-0.75</v>
      </c>
      <c r="L180" s="25"/>
      <c r="M180" s="134">
        <v>-6.625</v>
      </c>
      <c r="N180" s="135">
        <v>2</v>
      </c>
      <c r="O180" s="136">
        <v>3</v>
      </c>
      <c r="P180" s="158" t="s">
        <v>696</v>
      </c>
      <c r="Q180" s="137" t="s">
        <v>22</v>
      </c>
      <c r="R180" s="138">
        <v>11</v>
      </c>
      <c r="S180" s="139"/>
      <c r="T180" s="139">
        <v>50</v>
      </c>
      <c r="U180" s="140">
        <v>8</v>
      </c>
      <c r="V180" s="141">
        <v>4</v>
      </c>
      <c r="W180" s="142">
        <v>6.625</v>
      </c>
    </row>
    <row r="181" spans="1:23" ht="16.5" customHeight="1">
      <c r="A181" s="134">
        <v>1.75</v>
      </c>
      <c r="B181" s="135">
        <v>6</v>
      </c>
      <c r="C181" s="136">
        <v>4</v>
      </c>
      <c r="D181" s="158" t="s">
        <v>128</v>
      </c>
      <c r="E181" s="137" t="s">
        <v>19</v>
      </c>
      <c r="F181" s="138">
        <v>10</v>
      </c>
      <c r="G181" s="139">
        <v>130</v>
      </c>
      <c r="H181" s="139"/>
      <c r="I181" s="140">
        <v>7</v>
      </c>
      <c r="J181" s="141">
        <v>0</v>
      </c>
      <c r="K181" s="142">
        <v>-1.75</v>
      </c>
      <c r="L181" s="25"/>
      <c r="M181" s="134">
        <v>7</v>
      </c>
      <c r="N181" s="135">
        <v>5</v>
      </c>
      <c r="O181" s="136">
        <v>5</v>
      </c>
      <c r="P181" s="158" t="s">
        <v>697</v>
      </c>
      <c r="Q181" s="137" t="s">
        <v>19</v>
      </c>
      <c r="R181" s="138">
        <v>12</v>
      </c>
      <c r="S181" s="139">
        <v>920</v>
      </c>
      <c r="T181" s="139"/>
      <c r="U181" s="140">
        <v>1</v>
      </c>
      <c r="V181" s="141">
        <v>1</v>
      </c>
      <c r="W181" s="142">
        <v>-7</v>
      </c>
    </row>
    <row r="182" spans="1:23" ht="16.5" customHeight="1">
      <c r="A182" s="134">
        <v>-6.25</v>
      </c>
      <c r="B182" s="135">
        <v>0</v>
      </c>
      <c r="C182" s="136">
        <v>2</v>
      </c>
      <c r="D182" s="159" t="s">
        <v>55</v>
      </c>
      <c r="E182" s="137" t="s">
        <v>22</v>
      </c>
      <c r="F182" s="138">
        <v>5</v>
      </c>
      <c r="G182" s="139"/>
      <c r="H182" s="139">
        <v>200</v>
      </c>
      <c r="I182" s="140">
        <v>6</v>
      </c>
      <c r="J182" s="141">
        <v>6</v>
      </c>
      <c r="K182" s="142">
        <v>6.25</v>
      </c>
      <c r="L182" s="25"/>
      <c r="M182" s="134">
        <v>7</v>
      </c>
      <c r="N182" s="135">
        <v>5</v>
      </c>
      <c r="O182" s="136">
        <v>6</v>
      </c>
      <c r="P182" s="158" t="s">
        <v>697</v>
      </c>
      <c r="Q182" s="137" t="s">
        <v>19</v>
      </c>
      <c r="R182" s="138">
        <v>12</v>
      </c>
      <c r="S182" s="139">
        <v>920</v>
      </c>
      <c r="T182" s="139"/>
      <c r="U182" s="140">
        <v>7</v>
      </c>
      <c r="V182" s="141">
        <v>1</v>
      </c>
      <c r="W182" s="142">
        <v>-7</v>
      </c>
    </row>
    <row r="183" spans="1:23" ht="16.5" customHeight="1">
      <c r="A183" s="134">
        <v>0.75</v>
      </c>
      <c r="B183" s="135">
        <v>3</v>
      </c>
      <c r="C183" s="136">
        <v>3</v>
      </c>
      <c r="D183" s="159" t="s">
        <v>55</v>
      </c>
      <c r="E183" s="137" t="s">
        <v>22</v>
      </c>
      <c r="F183" s="138">
        <v>7</v>
      </c>
      <c r="G183" s="139">
        <v>90</v>
      </c>
      <c r="H183" s="139"/>
      <c r="I183" s="140">
        <v>5</v>
      </c>
      <c r="J183" s="141">
        <v>3</v>
      </c>
      <c r="K183" s="142">
        <v>-0.75</v>
      </c>
      <c r="L183" s="25"/>
      <c r="M183" s="134">
        <v>-8.125</v>
      </c>
      <c r="N183" s="135">
        <v>0</v>
      </c>
      <c r="O183" s="136">
        <v>4</v>
      </c>
      <c r="P183" s="158" t="s">
        <v>696</v>
      </c>
      <c r="Q183" s="137" t="s">
        <v>22</v>
      </c>
      <c r="R183" s="138">
        <v>9</v>
      </c>
      <c r="S183" s="139"/>
      <c r="T183" s="139">
        <v>150</v>
      </c>
      <c r="U183" s="140">
        <v>2</v>
      </c>
      <c r="V183" s="141">
        <v>6</v>
      </c>
      <c r="W183" s="142">
        <v>8.125</v>
      </c>
    </row>
    <row r="184" spans="1:23" s="37" customFormat="1" ht="9.75" customHeight="1">
      <c r="A184" s="161"/>
      <c r="B184" s="162"/>
      <c r="C184" s="44"/>
      <c r="D184" s="45"/>
      <c r="E184" s="46"/>
      <c r="F184" s="47"/>
      <c r="G184" s="48"/>
      <c r="H184" s="48"/>
      <c r="I184" s="44"/>
      <c r="J184" s="162"/>
      <c r="K184" s="161"/>
      <c r="L184" s="25"/>
      <c r="M184" s="161"/>
      <c r="N184" s="162"/>
      <c r="O184" s="44"/>
      <c r="P184" s="45"/>
      <c r="Q184" s="46"/>
      <c r="R184" s="47"/>
      <c r="S184" s="48"/>
      <c r="T184" s="48"/>
      <c r="U184" s="44"/>
      <c r="V184" s="162"/>
      <c r="W184" s="161"/>
    </row>
    <row r="185" spans="1:23" s="37" customFormat="1" ht="15">
      <c r="A185" s="17"/>
      <c r="B185" s="18" t="s">
        <v>5</v>
      </c>
      <c r="C185" s="19"/>
      <c r="D185" s="18"/>
      <c r="E185" s="20" t="s">
        <v>152</v>
      </c>
      <c r="F185" s="21"/>
      <c r="G185" s="22" t="s">
        <v>7</v>
      </c>
      <c r="H185" s="22"/>
      <c r="I185" s="23" t="s">
        <v>8</v>
      </c>
      <c r="J185" s="23"/>
      <c r="K185" s="24"/>
      <c r="L185" s="25">
        <v>150</v>
      </c>
      <c r="M185" s="17"/>
      <c r="N185" s="18" t="s">
        <v>5</v>
      </c>
      <c r="O185" s="19"/>
      <c r="P185" s="18"/>
      <c r="Q185" s="20" t="s">
        <v>153</v>
      </c>
      <c r="R185" s="21"/>
      <c r="S185" s="22" t="s">
        <v>7</v>
      </c>
      <c r="T185" s="22"/>
      <c r="U185" s="23" t="s">
        <v>10</v>
      </c>
      <c r="V185" s="23"/>
      <c r="W185" s="24"/>
    </row>
    <row r="186" spans="1:23" s="37" customFormat="1" ht="12.75">
      <c r="A186" s="27"/>
      <c r="B186" s="27"/>
      <c r="C186" s="28"/>
      <c r="D186" s="29"/>
      <c r="E186" s="29"/>
      <c r="F186" s="29"/>
      <c r="G186" s="30" t="s">
        <v>11</v>
      </c>
      <c r="H186" s="30"/>
      <c r="I186" s="23" t="s">
        <v>12</v>
      </c>
      <c r="J186" s="23"/>
      <c r="K186" s="24"/>
      <c r="L186" s="25">
        <v>150</v>
      </c>
      <c r="M186" s="27"/>
      <c r="N186" s="27"/>
      <c r="O186" s="28"/>
      <c r="P186" s="29"/>
      <c r="Q186" s="29"/>
      <c r="R186" s="29"/>
      <c r="S186" s="30" t="s">
        <v>11</v>
      </c>
      <c r="T186" s="30"/>
      <c r="U186" s="23" t="s">
        <v>13</v>
      </c>
      <c r="V186" s="23"/>
      <c r="W186" s="24"/>
    </row>
    <row r="187" spans="1:23" s="37" customFormat="1" ht="4.5" customHeight="1">
      <c r="A187" s="163"/>
      <c r="B187" s="164"/>
      <c r="C187" s="165"/>
      <c r="D187" s="166"/>
      <c r="E187" s="167"/>
      <c r="F187" s="168"/>
      <c r="G187" s="169"/>
      <c r="H187" s="169"/>
      <c r="I187" s="165"/>
      <c r="J187" s="164"/>
      <c r="K187" s="170"/>
      <c r="L187" s="25"/>
      <c r="M187" s="163"/>
      <c r="N187" s="164"/>
      <c r="O187" s="165"/>
      <c r="P187" s="166"/>
      <c r="Q187" s="167"/>
      <c r="R187" s="168"/>
      <c r="S187" s="169"/>
      <c r="T187" s="169"/>
      <c r="U187" s="165"/>
      <c r="V187" s="164"/>
      <c r="W187" s="170"/>
    </row>
    <row r="188" spans="1:23" s="37" customFormat="1" ht="12.75" customHeight="1">
      <c r="A188" s="171"/>
      <c r="B188" s="31"/>
      <c r="C188" s="32"/>
      <c r="D188" s="172"/>
      <c r="E188" s="173" t="s">
        <v>14</v>
      </c>
      <c r="F188" s="34" t="s">
        <v>698</v>
      </c>
      <c r="G188" s="35"/>
      <c r="H188" s="39"/>
      <c r="I188" s="39"/>
      <c r="J188" s="216"/>
      <c r="K188" s="174"/>
      <c r="L188" s="36"/>
      <c r="M188" s="171"/>
      <c r="N188" s="31"/>
      <c r="O188" s="32"/>
      <c r="P188" s="172"/>
      <c r="Q188" s="173" t="s">
        <v>14</v>
      </c>
      <c r="R188" s="34" t="s">
        <v>18</v>
      </c>
      <c r="S188" s="35"/>
      <c r="T188" s="39"/>
      <c r="U188" s="39"/>
      <c r="V188" s="216"/>
      <c r="W188" s="174"/>
    </row>
    <row r="189" spans="1:23" s="37" customFormat="1" ht="12.75" customHeight="1">
      <c r="A189" s="171"/>
      <c r="B189" s="31"/>
      <c r="C189" s="32"/>
      <c r="D189" s="172"/>
      <c r="E189" s="175" t="s">
        <v>15</v>
      </c>
      <c r="F189" s="34" t="s">
        <v>118</v>
      </c>
      <c r="G189" s="176"/>
      <c r="H189" s="39"/>
      <c r="I189" s="41"/>
      <c r="J189" s="217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K189" s="218"/>
      <c r="L189" s="36"/>
      <c r="M189" s="171"/>
      <c r="N189" s="31"/>
      <c r="O189" s="32"/>
      <c r="P189" s="172"/>
      <c r="Q189" s="175" t="s">
        <v>15</v>
      </c>
      <c r="R189" s="34" t="s">
        <v>302</v>
      </c>
      <c r="S189" s="176"/>
      <c r="T189" s="39"/>
      <c r="U189" s="41"/>
      <c r="V189" s="217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9" s="218"/>
    </row>
    <row r="190" spans="1:23" s="37" customFormat="1" ht="12.75" customHeight="1">
      <c r="A190" s="171"/>
      <c r="B190" s="31"/>
      <c r="C190" s="32"/>
      <c r="D190" s="172"/>
      <c r="E190" s="175" t="s">
        <v>16</v>
      </c>
      <c r="F190" s="177" t="s">
        <v>699</v>
      </c>
      <c r="G190" s="35"/>
      <c r="H190" s="39"/>
      <c r="I190" s="219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10.1</v>
      </c>
      <c r="J190" s="217" t="str">
        <f>IF(J189="","","+")</f>
        <v>+</v>
      </c>
      <c r="K190" s="220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L190" s="36"/>
      <c r="M190" s="171"/>
      <c r="N190" s="31"/>
      <c r="O190" s="32"/>
      <c r="P190" s="172"/>
      <c r="Q190" s="175" t="s">
        <v>16</v>
      </c>
      <c r="R190" s="34" t="s">
        <v>700</v>
      </c>
      <c r="S190" s="35"/>
      <c r="T190" s="39"/>
      <c r="U190" s="219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11.1</v>
      </c>
      <c r="V190" s="217" t="str">
        <f>IF(V189="","","+")</f>
        <v>+</v>
      </c>
      <c r="W190" s="220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8.1</v>
      </c>
    </row>
    <row r="191" spans="1:23" s="37" customFormat="1" ht="12.75" customHeight="1">
      <c r="A191" s="171"/>
      <c r="B191" s="31"/>
      <c r="C191" s="32"/>
      <c r="D191" s="172"/>
      <c r="E191" s="173" t="s">
        <v>17</v>
      </c>
      <c r="F191" s="34" t="s">
        <v>45</v>
      </c>
      <c r="G191" s="35"/>
      <c r="H191" s="39"/>
      <c r="I191" s="41"/>
      <c r="J191" s="217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K191" s="218"/>
      <c r="L191" s="36"/>
      <c r="M191" s="171"/>
      <c r="N191" s="31"/>
      <c r="O191" s="32"/>
      <c r="P191" s="172"/>
      <c r="Q191" s="173" t="s">
        <v>17</v>
      </c>
      <c r="R191" s="34" t="s">
        <v>104</v>
      </c>
      <c r="S191" s="35"/>
      <c r="T191" s="39"/>
      <c r="U191" s="41"/>
      <c r="V191" s="217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16.1</v>
      </c>
      <c r="W191" s="218"/>
    </row>
    <row r="192" spans="1:23" s="37" customFormat="1" ht="12.75" customHeight="1">
      <c r="A192" s="178" t="s">
        <v>14</v>
      </c>
      <c r="B192" s="179" t="s">
        <v>45</v>
      </c>
      <c r="C192" s="32"/>
      <c r="D192" s="172"/>
      <c r="F192" s="35"/>
      <c r="G192" s="173" t="s">
        <v>14</v>
      </c>
      <c r="H192" s="181" t="s">
        <v>233</v>
      </c>
      <c r="I192" s="35"/>
      <c r="J192" s="176"/>
      <c r="K192" s="174"/>
      <c r="L192" s="36"/>
      <c r="M192" s="178" t="s">
        <v>14</v>
      </c>
      <c r="N192" s="179" t="s">
        <v>398</v>
      </c>
      <c r="O192" s="32"/>
      <c r="P192" s="172"/>
      <c r="R192" s="35"/>
      <c r="S192" s="173" t="s">
        <v>14</v>
      </c>
      <c r="T192" s="181" t="s">
        <v>701</v>
      </c>
      <c r="U192" s="35"/>
      <c r="V192" s="176"/>
      <c r="W192" s="174"/>
    </row>
    <row r="193" spans="1:23" s="37" customFormat="1" ht="12.75" customHeight="1">
      <c r="A193" s="182" t="s">
        <v>15</v>
      </c>
      <c r="B193" s="179" t="s">
        <v>702</v>
      </c>
      <c r="C193" s="42"/>
      <c r="D193" s="172"/>
      <c r="F193" s="183"/>
      <c r="G193" s="175" t="s">
        <v>15</v>
      </c>
      <c r="H193" s="181" t="s">
        <v>294</v>
      </c>
      <c r="I193" s="35"/>
      <c r="J193" s="176"/>
      <c r="K193" s="174"/>
      <c r="L193" s="36"/>
      <c r="M193" s="182" t="s">
        <v>15</v>
      </c>
      <c r="N193" s="179" t="s">
        <v>289</v>
      </c>
      <c r="O193" s="42"/>
      <c r="P193" s="172"/>
      <c r="R193" s="183"/>
      <c r="S193" s="175" t="s">
        <v>15</v>
      </c>
      <c r="T193" s="181" t="s">
        <v>12</v>
      </c>
      <c r="U193" s="35"/>
      <c r="V193" s="176"/>
      <c r="W193" s="174"/>
    </row>
    <row r="194" spans="1:23" s="37" customFormat="1" ht="12.75" customHeight="1">
      <c r="A194" s="182" t="s">
        <v>16</v>
      </c>
      <c r="B194" s="179" t="s">
        <v>703</v>
      </c>
      <c r="C194" s="32"/>
      <c r="D194" s="172"/>
      <c r="F194" s="183"/>
      <c r="G194" s="175" t="s">
        <v>16</v>
      </c>
      <c r="H194" s="181" t="s">
        <v>199</v>
      </c>
      <c r="I194" s="35"/>
      <c r="J194" s="35"/>
      <c r="K194" s="174"/>
      <c r="L194" s="36"/>
      <c r="M194" s="182" t="s">
        <v>16</v>
      </c>
      <c r="N194" s="179" t="s">
        <v>704</v>
      </c>
      <c r="O194" s="32"/>
      <c r="P194" s="172"/>
      <c r="R194" s="183"/>
      <c r="S194" s="175" t="s">
        <v>16</v>
      </c>
      <c r="T194" s="181" t="s">
        <v>293</v>
      </c>
      <c r="U194" s="35"/>
      <c r="V194" s="35"/>
      <c r="W194" s="174"/>
    </row>
    <row r="195" spans="1:23" s="37" customFormat="1" ht="12.75" customHeight="1">
      <c r="A195" s="178" t="s">
        <v>17</v>
      </c>
      <c r="B195" s="179" t="s">
        <v>705</v>
      </c>
      <c r="C195" s="42"/>
      <c r="D195" s="172"/>
      <c r="F195" s="35"/>
      <c r="G195" s="173" t="s">
        <v>17</v>
      </c>
      <c r="H195" s="181" t="s">
        <v>706</v>
      </c>
      <c r="I195" s="88"/>
      <c r="J195" s="101" t="s">
        <v>106</v>
      </c>
      <c r="K195" s="90"/>
      <c r="L195" s="36"/>
      <c r="M195" s="178" t="s">
        <v>17</v>
      </c>
      <c r="N195" s="179" t="s">
        <v>52</v>
      </c>
      <c r="O195" s="42"/>
      <c r="P195" s="172"/>
      <c r="R195" s="35"/>
      <c r="S195" s="173" t="s">
        <v>17</v>
      </c>
      <c r="T195" s="181" t="s">
        <v>707</v>
      </c>
      <c r="U195" s="88"/>
      <c r="V195" s="101" t="s">
        <v>106</v>
      </c>
      <c r="W195" s="90"/>
    </row>
    <row r="196" spans="1:23" s="37" customFormat="1" ht="12.75" customHeight="1">
      <c r="A196" s="185"/>
      <c r="B196" s="42"/>
      <c r="C196" s="173"/>
      <c r="D196" s="172"/>
      <c r="E196" s="173" t="s">
        <v>14</v>
      </c>
      <c r="F196" s="34" t="s">
        <v>708</v>
      </c>
      <c r="G196" s="35"/>
      <c r="H196" s="186"/>
      <c r="I196" s="105" t="s">
        <v>19</v>
      </c>
      <c r="J196" s="106" t="s">
        <v>709</v>
      </c>
      <c r="K196" s="90"/>
      <c r="L196" s="36"/>
      <c r="M196" s="185"/>
      <c r="N196" s="42"/>
      <c r="O196" s="173"/>
      <c r="P196" s="172"/>
      <c r="Q196" s="173" t="s">
        <v>14</v>
      </c>
      <c r="R196" s="34" t="s">
        <v>710</v>
      </c>
      <c r="S196" s="35"/>
      <c r="T196" s="186"/>
      <c r="U196" s="105" t="s">
        <v>19</v>
      </c>
      <c r="V196" s="106" t="s">
        <v>711</v>
      </c>
      <c r="W196" s="90"/>
    </row>
    <row r="197" spans="1:23" s="37" customFormat="1" ht="12.75" customHeight="1">
      <c r="A197" s="171"/>
      <c r="B197" s="107" t="s">
        <v>21</v>
      </c>
      <c r="C197" s="32"/>
      <c r="D197" s="172"/>
      <c r="E197" s="175" t="s">
        <v>15</v>
      </c>
      <c r="F197" s="34" t="s">
        <v>712</v>
      </c>
      <c r="G197" s="35"/>
      <c r="H197" s="39"/>
      <c r="I197" s="105" t="s">
        <v>22</v>
      </c>
      <c r="J197" s="108" t="s">
        <v>713</v>
      </c>
      <c r="K197" s="90"/>
      <c r="L197" s="36"/>
      <c r="M197" s="171"/>
      <c r="N197" s="107" t="s">
        <v>21</v>
      </c>
      <c r="O197" s="32"/>
      <c r="P197" s="172"/>
      <c r="Q197" s="175" t="s">
        <v>15</v>
      </c>
      <c r="R197" s="34" t="s">
        <v>389</v>
      </c>
      <c r="S197" s="35"/>
      <c r="T197" s="39"/>
      <c r="U197" s="105" t="s">
        <v>22</v>
      </c>
      <c r="V197" s="108" t="s">
        <v>714</v>
      </c>
      <c r="W197" s="90"/>
    </row>
    <row r="198" spans="1:23" s="37" customFormat="1" ht="12.75" customHeight="1">
      <c r="A198" s="171"/>
      <c r="B198" s="107" t="s">
        <v>715</v>
      </c>
      <c r="C198" s="32"/>
      <c r="D198" s="172"/>
      <c r="E198" s="175" t="s">
        <v>16</v>
      </c>
      <c r="F198" s="34" t="s">
        <v>131</v>
      </c>
      <c r="G198" s="176"/>
      <c r="H198" s="39"/>
      <c r="I198" s="105" t="s">
        <v>25</v>
      </c>
      <c r="J198" s="108" t="s">
        <v>716</v>
      </c>
      <c r="K198" s="90"/>
      <c r="L198" s="36"/>
      <c r="M198" s="171"/>
      <c r="N198" s="107" t="s">
        <v>717</v>
      </c>
      <c r="O198" s="32"/>
      <c r="P198" s="172"/>
      <c r="Q198" s="175" t="s">
        <v>16</v>
      </c>
      <c r="R198" s="34" t="s">
        <v>718</v>
      </c>
      <c r="S198" s="176"/>
      <c r="T198" s="39"/>
      <c r="U198" s="105" t="s">
        <v>25</v>
      </c>
      <c r="V198" s="108" t="s">
        <v>719</v>
      </c>
      <c r="W198" s="90"/>
    </row>
    <row r="199" spans="1:23" s="37" customFormat="1" ht="12.75" customHeight="1">
      <c r="A199" s="187"/>
      <c r="B199" s="40"/>
      <c r="C199" s="40"/>
      <c r="D199" s="172"/>
      <c r="E199" s="173" t="s">
        <v>17</v>
      </c>
      <c r="F199" s="179" t="s">
        <v>720</v>
      </c>
      <c r="G199" s="40"/>
      <c r="H199" s="40"/>
      <c r="I199" s="111" t="s">
        <v>26</v>
      </c>
      <c r="J199" s="108" t="s">
        <v>716</v>
      </c>
      <c r="K199" s="112"/>
      <c r="L199" s="43"/>
      <c r="M199" s="187"/>
      <c r="N199" s="40"/>
      <c r="O199" s="40"/>
      <c r="P199" s="172"/>
      <c r="Q199" s="173" t="s">
        <v>17</v>
      </c>
      <c r="R199" s="179" t="s">
        <v>185</v>
      </c>
      <c r="S199" s="40"/>
      <c r="T199" s="40"/>
      <c r="U199" s="111" t="s">
        <v>26</v>
      </c>
      <c r="V199" s="108" t="s">
        <v>719</v>
      </c>
      <c r="W199" s="112"/>
    </row>
    <row r="200" spans="1:23" ht="4.5" customHeight="1">
      <c r="A200" s="188"/>
      <c r="B200" s="189"/>
      <c r="C200" s="190"/>
      <c r="D200" s="191"/>
      <c r="E200" s="192"/>
      <c r="F200" s="193"/>
      <c r="G200" s="194"/>
      <c r="H200" s="194"/>
      <c r="I200" s="190"/>
      <c r="J200" s="189"/>
      <c r="K200" s="195"/>
      <c r="M200" s="188"/>
      <c r="N200" s="189"/>
      <c r="O200" s="190"/>
      <c r="P200" s="191"/>
      <c r="Q200" s="192"/>
      <c r="R200" s="193"/>
      <c r="S200" s="194"/>
      <c r="T200" s="194"/>
      <c r="U200" s="190"/>
      <c r="V200" s="189"/>
      <c r="W200" s="195"/>
    </row>
    <row r="201" spans="1:23" ht="14.25" customHeight="1">
      <c r="A201" s="123"/>
      <c r="B201" s="123" t="s">
        <v>27</v>
      </c>
      <c r="C201" s="124"/>
      <c r="D201" s="125" t="s">
        <v>28</v>
      </c>
      <c r="E201" s="125" t="s">
        <v>29</v>
      </c>
      <c r="F201" s="125" t="s">
        <v>30</v>
      </c>
      <c r="G201" s="126" t="s">
        <v>31</v>
      </c>
      <c r="H201" s="127"/>
      <c r="I201" s="124" t="s">
        <v>32</v>
      </c>
      <c r="J201" s="125" t="s">
        <v>27</v>
      </c>
      <c r="K201" s="123" t="s">
        <v>33</v>
      </c>
      <c r="L201" s="25">
        <v>150</v>
      </c>
      <c r="M201" s="123"/>
      <c r="N201" s="123" t="s">
        <v>27</v>
      </c>
      <c r="O201" s="124"/>
      <c r="P201" s="125" t="s">
        <v>28</v>
      </c>
      <c r="Q201" s="125" t="s">
        <v>29</v>
      </c>
      <c r="R201" s="125" t="s">
        <v>30</v>
      </c>
      <c r="S201" s="126" t="s">
        <v>31</v>
      </c>
      <c r="T201" s="127"/>
      <c r="U201" s="124" t="s">
        <v>32</v>
      </c>
      <c r="V201" s="125" t="s">
        <v>27</v>
      </c>
      <c r="W201" s="123" t="s">
        <v>33</v>
      </c>
    </row>
    <row r="202" spans="1:23" ht="14.25" customHeight="1">
      <c r="A202" s="129" t="s">
        <v>33</v>
      </c>
      <c r="B202" s="155" t="s">
        <v>34</v>
      </c>
      <c r="C202" s="156" t="s">
        <v>35</v>
      </c>
      <c r="D202" s="157" t="s">
        <v>36</v>
      </c>
      <c r="E202" s="157" t="s">
        <v>37</v>
      </c>
      <c r="F202" s="157"/>
      <c r="G202" s="132" t="s">
        <v>35</v>
      </c>
      <c r="H202" s="132" t="s">
        <v>32</v>
      </c>
      <c r="I202" s="130"/>
      <c r="J202" s="129" t="s">
        <v>34</v>
      </c>
      <c r="K202" s="129"/>
      <c r="L202" s="25">
        <v>150</v>
      </c>
      <c r="M202" s="129" t="s">
        <v>33</v>
      </c>
      <c r="N202" s="155" t="s">
        <v>34</v>
      </c>
      <c r="O202" s="156" t="s">
        <v>35</v>
      </c>
      <c r="P202" s="157" t="s">
        <v>36</v>
      </c>
      <c r="Q202" s="157" t="s">
        <v>37</v>
      </c>
      <c r="R202" s="157"/>
      <c r="S202" s="132" t="s">
        <v>35</v>
      </c>
      <c r="T202" s="132" t="s">
        <v>32</v>
      </c>
      <c r="U202" s="130"/>
      <c r="V202" s="129" t="s">
        <v>34</v>
      </c>
      <c r="W202" s="129"/>
    </row>
    <row r="203" spans="1:23" ht="16.5" customHeight="1">
      <c r="A203" s="134">
        <v>-3.125</v>
      </c>
      <c r="B203" s="135">
        <v>2</v>
      </c>
      <c r="C203" s="136">
        <v>3</v>
      </c>
      <c r="D203" s="158" t="s">
        <v>55</v>
      </c>
      <c r="E203" s="137" t="s">
        <v>25</v>
      </c>
      <c r="F203" s="138">
        <v>7</v>
      </c>
      <c r="G203" s="139"/>
      <c r="H203" s="139">
        <v>90</v>
      </c>
      <c r="I203" s="140">
        <v>8</v>
      </c>
      <c r="J203" s="141">
        <v>4</v>
      </c>
      <c r="K203" s="142">
        <v>3.125</v>
      </c>
      <c r="L203" s="25"/>
      <c r="M203" s="134">
        <v>1</v>
      </c>
      <c r="N203" s="135">
        <v>3</v>
      </c>
      <c r="O203" s="136">
        <v>3</v>
      </c>
      <c r="P203" s="158" t="s">
        <v>721</v>
      </c>
      <c r="Q203" s="137" t="s">
        <v>22</v>
      </c>
      <c r="R203" s="138">
        <v>9</v>
      </c>
      <c r="S203" s="139"/>
      <c r="T203" s="139">
        <v>200</v>
      </c>
      <c r="U203" s="140">
        <v>8</v>
      </c>
      <c r="V203" s="141">
        <v>3</v>
      </c>
      <c r="W203" s="142">
        <v>-1</v>
      </c>
    </row>
    <row r="204" spans="1:23" ht="16.5" customHeight="1">
      <c r="A204" s="134">
        <v>4.25</v>
      </c>
      <c r="B204" s="135">
        <v>6</v>
      </c>
      <c r="C204" s="136">
        <v>5</v>
      </c>
      <c r="D204" s="158" t="s">
        <v>722</v>
      </c>
      <c r="E204" s="137" t="s">
        <v>26</v>
      </c>
      <c r="F204" s="138">
        <v>8</v>
      </c>
      <c r="G204" s="139">
        <v>200</v>
      </c>
      <c r="H204" s="139"/>
      <c r="I204" s="140">
        <v>1</v>
      </c>
      <c r="J204" s="141">
        <v>0</v>
      </c>
      <c r="K204" s="142">
        <v>-4.25</v>
      </c>
      <c r="L204" s="25"/>
      <c r="M204" s="134">
        <v>-8</v>
      </c>
      <c r="N204" s="135">
        <v>0.3333333333333333</v>
      </c>
      <c r="O204" s="136">
        <v>5</v>
      </c>
      <c r="P204" s="158" t="s">
        <v>241</v>
      </c>
      <c r="Q204" s="137" t="s">
        <v>26</v>
      </c>
      <c r="R204" s="138">
        <v>11</v>
      </c>
      <c r="S204" s="139"/>
      <c r="T204" s="139">
        <v>690</v>
      </c>
      <c r="U204" s="140">
        <v>1</v>
      </c>
      <c r="V204" s="141">
        <v>5.666666666666667</v>
      </c>
      <c r="W204" s="142">
        <v>8</v>
      </c>
    </row>
    <row r="205" spans="1:23" ht="16.5" customHeight="1">
      <c r="A205" s="134">
        <v>2.75</v>
      </c>
      <c r="B205" s="135">
        <v>4</v>
      </c>
      <c r="C205" s="136">
        <v>6</v>
      </c>
      <c r="D205" s="158" t="s">
        <v>49</v>
      </c>
      <c r="E205" s="137" t="s">
        <v>19</v>
      </c>
      <c r="F205" s="138">
        <v>9</v>
      </c>
      <c r="G205" s="139">
        <v>140</v>
      </c>
      <c r="H205" s="139"/>
      <c r="I205" s="140">
        <v>7</v>
      </c>
      <c r="J205" s="141">
        <v>2</v>
      </c>
      <c r="K205" s="142">
        <v>-2.75</v>
      </c>
      <c r="L205" s="25"/>
      <c r="M205" s="134">
        <v>6</v>
      </c>
      <c r="N205" s="135">
        <v>5.666666666666667</v>
      </c>
      <c r="O205" s="136">
        <v>6</v>
      </c>
      <c r="P205" s="158" t="s">
        <v>49</v>
      </c>
      <c r="Q205" s="137" t="s">
        <v>26</v>
      </c>
      <c r="R205" s="138">
        <v>7</v>
      </c>
      <c r="S205" s="139">
        <v>50</v>
      </c>
      <c r="T205" s="139"/>
      <c r="U205" s="140">
        <v>7</v>
      </c>
      <c r="V205" s="141">
        <v>0.33333333333333304</v>
      </c>
      <c r="W205" s="142">
        <v>-6</v>
      </c>
    </row>
    <row r="206" spans="1:23" ht="16.5" customHeight="1">
      <c r="A206" s="134">
        <v>-3.125</v>
      </c>
      <c r="B206" s="135">
        <v>0</v>
      </c>
      <c r="C206" s="136">
        <v>4</v>
      </c>
      <c r="D206" s="158" t="s">
        <v>56</v>
      </c>
      <c r="E206" s="137" t="s">
        <v>19</v>
      </c>
      <c r="F206" s="138">
        <v>7</v>
      </c>
      <c r="G206" s="139"/>
      <c r="H206" s="139">
        <v>100</v>
      </c>
      <c r="I206" s="140">
        <v>2</v>
      </c>
      <c r="J206" s="141">
        <v>6</v>
      </c>
      <c r="K206" s="142">
        <v>3.125</v>
      </c>
      <c r="L206" s="25"/>
      <c r="M206" s="134">
        <v>-10</v>
      </c>
      <c r="N206" s="135">
        <v>0</v>
      </c>
      <c r="O206" s="136">
        <v>4</v>
      </c>
      <c r="P206" s="158"/>
      <c r="Q206" s="137"/>
      <c r="R206" s="138"/>
      <c r="S206" s="221">
        <v>1E-06</v>
      </c>
      <c r="T206" s="221">
        <v>0.6</v>
      </c>
      <c r="U206" s="140">
        <v>2</v>
      </c>
      <c r="V206" s="141">
        <v>3.5999999999999996</v>
      </c>
      <c r="W206" s="142">
        <v>1.9999999999999996</v>
      </c>
    </row>
    <row r="207" spans="1:28" s="37" customFormat="1" ht="30" customHeight="1">
      <c r="A207" s="161"/>
      <c r="B207" s="162"/>
      <c r="C207" s="44"/>
      <c r="D207" s="45"/>
      <c r="E207" s="46"/>
      <c r="F207" s="26"/>
      <c r="G207" s="48"/>
      <c r="H207" s="48"/>
      <c r="I207" s="44"/>
      <c r="J207" s="162"/>
      <c r="K207" s="161"/>
      <c r="L207" s="25"/>
      <c r="M207" s="161"/>
      <c r="N207" s="162"/>
      <c r="O207" s="44"/>
      <c r="P207" s="45"/>
      <c r="Q207" s="46"/>
      <c r="R207" s="47"/>
      <c r="S207" s="48"/>
      <c r="T207" s="48"/>
      <c r="U207" s="44"/>
      <c r="V207" s="162"/>
      <c r="W207" s="161"/>
      <c r="X207" s="26"/>
      <c r="Y207" s="26"/>
      <c r="Z207" s="26"/>
      <c r="AA207" s="26"/>
      <c r="AB207" s="26"/>
    </row>
    <row r="208" spans="1:28" s="37" customFormat="1" ht="15">
      <c r="A208" s="17"/>
      <c r="B208" s="18" t="s">
        <v>5</v>
      </c>
      <c r="C208" s="19"/>
      <c r="D208" s="18"/>
      <c r="E208" s="20" t="s">
        <v>280</v>
      </c>
      <c r="F208" s="21"/>
      <c r="G208" s="22" t="s">
        <v>7</v>
      </c>
      <c r="H208" s="22"/>
      <c r="I208" s="23" t="s">
        <v>40</v>
      </c>
      <c r="J208" s="23"/>
      <c r="K208" s="24"/>
      <c r="L208" s="25">
        <v>150</v>
      </c>
      <c r="M208" s="17"/>
      <c r="N208" s="18" t="s">
        <v>5</v>
      </c>
      <c r="O208" s="19"/>
      <c r="P208" s="18"/>
      <c r="Q208" s="20" t="s">
        <v>281</v>
      </c>
      <c r="R208" s="21"/>
      <c r="S208" s="22" t="s">
        <v>7</v>
      </c>
      <c r="T208" s="22"/>
      <c r="U208" s="23" t="s">
        <v>42</v>
      </c>
      <c r="V208" s="23"/>
      <c r="W208" s="24"/>
      <c r="X208" s="26"/>
      <c r="Y208" s="26"/>
      <c r="Z208" s="26"/>
      <c r="AA208" s="26"/>
      <c r="AB208" s="26"/>
    </row>
    <row r="209" spans="1:28" s="37" customFormat="1" ht="12.75">
      <c r="A209" s="27"/>
      <c r="B209" s="27"/>
      <c r="C209" s="28"/>
      <c r="D209" s="29"/>
      <c r="E209" s="29"/>
      <c r="F209" s="29"/>
      <c r="G209" s="30" t="s">
        <v>11</v>
      </c>
      <c r="H209" s="30"/>
      <c r="I209" s="23" t="s">
        <v>43</v>
      </c>
      <c r="J209" s="23"/>
      <c r="K209" s="24"/>
      <c r="L209" s="25">
        <v>150</v>
      </c>
      <c r="M209" s="27"/>
      <c r="N209" s="27"/>
      <c r="O209" s="28"/>
      <c r="P209" s="29"/>
      <c r="Q209" s="29"/>
      <c r="R209" s="29"/>
      <c r="S209" s="30" t="s">
        <v>11</v>
      </c>
      <c r="T209" s="30"/>
      <c r="U209" s="23" t="s">
        <v>44</v>
      </c>
      <c r="V209" s="23"/>
      <c r="W209" s="24"/>
      <c r="X209" s="26"/>
      <c r="Y209" s="26"/>
      <c r="Z209" s="26"/>
      <c r="AA209" s="26"/>
      <c r="AB209" s="26"/>
    </row>
    <row r="210" spans="1:28" s="37" customFormat="1" ht="4.5" customHeight="1">
      <c r="A210" s="163"/>
      <c r="B210" s="164"/>
      <c r="C210" s="165"/>
      <c r="D210" s="166"/>
      <c r="E210" s="167"/>
      <c r="F210" s="168"/>
      <c r="G210" s="169"/>
      <c r="H210" s="169"/>
      <c r="I210" s="165"/>
      <c r="J210" s="164"/>
      <c r="K210" s="170"/>
      <c r="L210" s="25"/>
      <c r="M210" s="163"/>
      <c r="N210" s="164"/>
      <c r="O210" s="165"/>
      <c r="P210" s="166"/>
      <c r="Q210" s="167"/>
      <c r="R210" s="168"/>
      <c r="S210" s="169"/>
      <c r="T210" s="169"/>
      <c r="U210" s="165"/>
      <c r="V210" s="164"/>
      <c r="W210" s="170"/>
      <c r="X210" s="26"/>
      <c r="Y210" s="26"/>
      <c r="Z210" s="26"/>
      <c r="AA210" s="26"/>
      <c r="AB210" s="26"/>
    </row>
    <row r="211" spans="1:23" s="37" customFormat="1" ht="12.75" customHeight="1">
      <c r="A211" s="171"/>
      <c r="B211" s="31"/>
      <c r="C211" s="32"/>
      <c r="D211" s="172"/>
      <c r="E211" s="173" t="s">
        <v>14</v>
      </c>
      <c r="F211" s="34" t="s">
        <v>723</v>
      </c>
      <c r="G211" s="35"/>
      <c r="H211" s="39"/>
      <c r="I211" s="39"/>
      <c r="J211" s="216"/>
      <c r="K211" s="174"/>
      <c r="L211" s="36"/>
      <c r="M211" s="171"/>
      <c r="N211" s="31"/>
      <c r="O211" s="32"/>
      <c r="P211" s="172"/>
      <c r="Q211" s="173" t="s">
        <v>14</v>
      </c>
      <c r="R211" s="34" t="s">
        <v>724</v>
      </c>
      <c r="S211" s="35"/>
      <c r="T211" s="39"/>
      <c r="U211" s="39"/>
      <c r="V211" s="216"/>
      <c r="W211" s="174"/>
    </row>
    <row r="212" spans="1:23" s="37" customFormat="1" ht="12.75" customHeight="1">
      <c r="A212" s="171"/>
      <c r="B212" s="31"/>
      <c r="C212" s="32"/>
      <c r="D212" s="172"/>
      <c r="E212" s="175" t="s">
        <v>15</v>
      </c>
      <c r="F212" s="34" t="s">
        <v>725</v>
      </c>
      <c r="G212" s="176"/>
      <c r="H212" s="39"/>
      <c r="I212" s="41"/>
      <c r="J212" s="217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9.1</v>
      </c>
      <c r="K212" s="218"/>
      <c r="L212" s="36"/>
      <c r="M212" s="171"/>
      <c r="N212" s="31"/>
      <c r="O212" s="32"/>
      <c r="P212" s="172"/>
      <c r="Q212" s="175" t="s">
        <v>15</v>
      </c>
      <c r="R212" s="34" t="s">
        <v>333</v>
      </c>
      <c r="S212" s="176"/>
      <c r="T212" s="39"/>
      <c r="U212" s="41"/>
      <c r="V212" s="217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11.1</v>
      </c>
      <c r="W212" s="218"/>
    </row>
    <row r="213" spans="1:23" s="37" customFormat="1" ht="12.75" customHeight="1">
      <c r="A213" s="171"/>
      <c r="B213" s="31"/>
      <c r="C213" s="32"/>
      <c r="D213" s="172"/>
      <c r="E213" s="175" t="s">
        <v>16</v>
      </c>
      <c r="F213" s="34" t="s">
        <v>701</v>
      </c>
      <c r="G213" s="35"/>
      <c r="H213" s="39"/>
      <c r="I213" s="219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16.1</v>
      </c>
      <c r="J213" s="217" t="str">
        <f>IF(J212="","","+")</f>
        <v>+</v>
      </c>
      <c r="K213" s="220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L213" s="36"/>
      <c r="M213" s="171"/>
      <c r="N213" s="31"/>
      <c r="O213" s="32"/>
      <c r="P213" s="172"/>
      <c r="Q213" s="175" t="s">
        <v>16</v>
      </c>
      <c r="R213" s="177" t="s">
        <v>125</v>
      </c>
      <c r="S213" s="35"/>
      <c r="T213" s="39"/>
      <c r="U213" s="219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12.1</v>
      </c>
      <c r="V213" s="217" t="str">
        <f>IF(V212="","","+")</f>
        <v>+</v>
      </c>
      <c r="W213" s="220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10.1</v>
      </c>
    </row>
    <row r="214" spans="1:23" s="37" customFormat="1" ht="12.75" customHeight="1">
      <c r="A214" s="171"/>
      <c r="B214" s="31"/>
      <c r="C214" s="32"/>
      <c r="D214" s="172"/>
      <c r="E214" s="173" t="s">
        <v>17</v>
      </c>
      <c r="F214" s="34" t="s">
        <v>199</v>
      </c>
      <c r="G214" s="35"/>
      <c r="H214" s="39"/>
      <c r="I214" s="41"/>
      <c r="J214" s="217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K214" s="218"/>
      <c r="L214" s="36"/>
      <c r="M214" s="171"/>
      <c r="N214" s="31"/>
      <c r="O214" s="32"/>
      <c r="P214" s="172"/>
      <c r="Q214" s="173" t="s">
        <v>17</v>
      </c>
      <c r="R214" s="34" t="s">
        <v>726</v>
      </c>
      <c r="S214" s="35"/>
      <c r="T214" s="39"/>
      <c r="U214" s="41"/>
      <c r="V214" s="217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7.1</v>
      </c>
      <c r="W214" s="218"/>
    </row>
    <row r="215" spans="1:23" s="37" customFormat="1" ht="12.75" customHeight="1">
      <c r="A215" s="178" t="s">
        <v>14</v>
      </c>
      <c r="B215" s="179" t="s">
        <v>718</v>
      </c>
      <c r="C215" s="32"/>
      <c r="D215" s="172"/>
      <c r="F215" s="35"/>
      <c r="G215" s="173" t="s">
        <v>14</v>
      </c>
      <c r="H215" s="181" t="s">
        <v>18</v>
      </c>
      <c r="I215" s="35"/>
      <c r="J215" s="176"/>
      <c r="K215" s="174"/>
      <c r="L215" s="36"/>
      <c r="M215" s="178" t="s">
        <v>14</v>
      </c>
      <c r="N215" s="179" t="s">
        <v>727</v>
      </c>
      <c r="O215" s="32"/>
      <c r="P215" s="172"/>
      <c r="R215" s="35"/>
      <c r="S215" s="173" t="s">
        <v>14</v>
      </c>
      <c r="T215" s="181" t="s">
        <v>559</v>
      </c>
      <c r="U215" s="35"/>
      <c r="V215" s="176"/>
      <c r="W215" s="174"/>
    </row>
    <row r="216" spans="1:23" s="37" customFormat="1" ht="12.75" customHeight="1">
      <c r="A216" s="182" t="s">
        <v>15</v>
      </c>
      <c r="B216" s="179" t="s">
        <v>728</v>
      </c>
      <c r="C216" s="42"/>
      <c r="D216" s="172"/>
      <c r="F216" s="183"/>
      <c r="G216" s="175" t="s">
        <v>15</v>
      </c>
      <c r="H216" s="181" t="s">
        <v>184</v>
      </c>
      <c r="I216" s="35"/>
      <c r="J216" s="176"/>
      <c r="K216" s="174"/>
      <c r="L216" s="36"/>
      <c r="M216" s="182" t="s">
        <v>15</v>
      </c>
      <c r="N216" s="179" t="s">
        <v>708</v>
      </c>
      <c r="O216" s="42"/>
      <c r="P216" s="172"/>
      <c r="R216" s="183"/>
      <c r="S216" s="175" t="s">
        <v>15</v>
      </c>
      <c r="T216" s="181" t="s">
        <v>729</v>
      </c>
      <c r="U216" s="35"/>
      <c r="V216" s="176"/>
      <c r="W216" s="174"/>
    </row>
    <row r="217" spans="1:23" s="37" customFormat="1" ht="12.75" customHeight="1">
      <c r="A217" s="182" t="s">
        <v>16</v>
      </c>
      <c r="B217" s="179" t="s">
        <v>730</v>
      </c>
      <c r="C217" s="32"/>
      <c r="D217" s="172"/>
      <c r="F217" s="183"/>
      <c r="G217" s="175" t="s">
        <v>16</v>
      </c>
      <c r="H217" s="181" t="s">
        <v>52</v>
      </c>
      <c r="I217" s="35"/>
      <c r="J217" s="35"/>
      <c r="K217" s="174"/>
      <c r="L217" s="36"/>
      <c r="M217" s="182" t="s">
        <v>16</v>
      </c>
      <c r="N217" s="179" t="s">
        <v>731</v>
      </c>
      <c r="O217" s="32"/>
      <c r="P217" s="172"/>
      <c r="R217" s="183"/>
      <c r="S217" s="175" t="s">
        <v>16</v>
      </c>
      <c r="T217" s="181" t="s">
        <v>732</v>
      </c>
      <c r="U217" s="35"/>
      <c r="V217" s="35"/>
      <c r="W217" s="174"/>
    </row>
    <row r="218" spans="1:23" s="37" customFormat="1" ht="12.75" customHeight="1">
      <c r="A218" s="178" t="s">
        <v>17</v>
      </c>
      <c r="B218" s="179" t="s">
        <v>733</v>
      </c>
      <c r="C218" s="42"/>
      <c r="D218" s="172"/>
      <c r="F218" s="35"/>
      <c r="G218" s="173" t="s">
        <v>17</v>
      </c>
      <c r="H218" s="181" t="s">
        <v>734</v>
      </c>
      <c r="I218" s="88"/>
      <c r="J218" s="101" t="s">
        <v>106</v>
      </c>
      <c r="K218" s="90"/>
      <c r="L218" s="36"/>
      <c r="M218" s="178" t="s">
        <v>17</v>
      </c>
      <c r="N218" s="179" t="s">
        <v>73</v>
      </c>
      <c r="O218" s="42"/>
      <c r="P218" s="172"/>
      <c r="R218" s="35"/>
      <c r="S218" s="173" t="s">
        <v>17</v>
      </c>
      <c r="T218" s="181" t="s">
        <v>735</v>
      </c>
      <c r="U218" s="88"/>
      <c r="V218" s="101" t="s">
        <v>106</v>
      </c>
      <c r="W218" s="90"/>
    </row>
    <row r="219" spans="1:23" s="37" customFormat="1" ht="12.75" customHeight="1">
      <c r="A219" s="185"/>
      <c r="B219" s="42"/>
      <c r="C219" s="173"/>
      <c r="D219" s="172"/>
      <c r="E219" s="173" t="s">
        <v>14</v>
      </c>
      <c r="F219" s="34" t="s">
        <v>116</v>
      </c>
      <c r="G219" s="35"/>
      <c r="H219" s="186"/>
      <c r="I219" s="105" t="s">
        <v>19</v>
      </c>
      <c r="J219" s="106" t="s">
        <v>736</v>
      </c>
      <c r="K219" s="90"/>
      <c r="L219" s="36"/>
      <c r="M219" s="185"/>
      <c r="N219" s="42"/>
      <c r="O219" s="173"/>
      <c r="P219" s="172"/>
      <c r="Q219" s="173" t="s">
        <v>14</v>
      </c>
      <c r="R219" s="34" t="s">
        <v>718</v>
      </c>
      <c r="S219" s="35"/>
      <c r="T219" s="186"/>
      <c r="U219" s="105" t="s">
        <v>19</v>
      </c>
      <c r="V219" s="106" t="s">
        <v>737</v>
      </c>
      <c r="W219" s="90"/>
    </row>
    <row r="220" spans="1:23" s="37" customFormat="1" ht="12.75" customHeight="1">
      <c r="A220" s="171"/>
      <c r="B220" s="107" t="s">
        <v>21</v>
      </c>
      <c r="C220" s="32"/>
      <c r="D220" s="172"/>
      <c r="E220" s="175" t="s">
        <v>15</v>
      </c>
      <c r="F220" s="34" t="s">
        <v>738</v>
      </c>
      <c r="G220" s="35"/>
      <c r="H220" s="39"/>
      <c r="I220" s="105" t="s">
        <v>22</v>
      </c>
      <c r="J220" s="108" t="s">
        <v>736</v>
      </c>
      <c r="K220" s="90"/>
      <c r="L220" s="36"/>
      <c r="M220" s="171"/>
      <c r="N220" s="107" t="s">
        <v>21</v>
      </c>
      <c r="O220" s="32"/>
      <c r="P220" s="172"/>
      <c r="Q220" s="175" t="s">
        <v>15</v>
      </c>
      <c r="R220" s="177" t="s">
        <v>164</v>
      </c>
      <c r="S220" s="35"/>
      <c r="T220" s="39"/>
      <c r="U220" s="105" t="s">
        <v>22</v>
      </c>
      <c r="V220" s="108" t="s">
        <v>739</v>
      </c>
      <c r="W220" s="90"/>
    </row>
    <row r="221" spans="1:23" s="37" customFormat="1" ht="12.75" customHeight="1">
      <c r="A221" s="171"/>
      <c r="B221" s="107" t="s">
        <v>740</v>
      </c>
      <c r="C221" s="32"/>
      <c r="D221" s="172"/>
      <c r="E221" s="175" t="s">
        <v>16</v>
      </c>
      <c r="F221" s="34" t="s">
        <v>212</v>
      </c>
      <c r="G221" s="176"/>
      <c r="H221" s="39"/>
      <c r="I221" s="105" t="s">
        <v>25</v>
      </c>
      <c r="J221" s="108" t="s">
        <v>741</v>
      </c>
      <c r="K221" s="90"/>
      <c r="L221" s="36"/>
      <c r="M221" s="171"/>
      <c r="N221" s="107" t="s">
        <v>742</v>
      </c>
      <c r="O221" s="32"/>
      <c r="P221" s="172"/>
      <c r="Q221" s="175" t="s">
        <v>16</v>
      </c>
      <c r="R221" s="34" t="s">
        <v>743</v>
      </c>
      <c r="S221" s="176"/>
      <c r="T221" s="39"/>
      <c r="U221" s="105" t="s">
        <v>25</v>
      </c>
      <c r="V221" s="108" t="s">
        <v>744</v>
      </c>
      <c r="W221" s="90"/>
    </row>
    <row r="222" spans="1:23" s="37" customFormat="1" ht="12.75" customHeight="1">
      <c r="A222" s="187"/>
      <c r="B222" s="40"/>
      <c r="C222" s="40"/>
      <c r="D222" s="172"/>
      <c r="E222" s="173" t="s">
        <v>17</v>
      </c>
      <c r="F222" s="179" t="s">
        <v>18</v>
      </c>
      <c r="G222" s="40"/>
      <c r="H222" s="40"/>
      <c r="I222" s="111" t="s">
        <v>26</v>
      </c>
      <c r="J222" s="108" t="s">
        <v>741</v>
      </c>
      <c r="K222" s="112"/>
      <c r="L222" s="43"/>
      <c r="M222" s="187"/>
      <c r="N222" s="40"/>
      <c r="O222" s="40"/>
      <c r="P222" s="172"/>
      <c r="Q222" s="173" t="s">
        <v>17</v>
      </c>
      <c r="R222" s="179" t="s">
        <v>745</v>
      </c>
      <c r="S222" s="40"/>
      <c r="T222" s="40"/>
      <c r="U222" s="111" t="s">
        <v>26</v>
      </c>
      <c r="V222" s="108" t="s">
        <v>744</v>
      </c>
      <c r="W222" s="112"/>
    </row>
    <row r="223" spans="1:23" ht="4.5" customHeight="1">
      <c r="A223" s="188"/>
      <c r="B223" s="189"/>
      <c r="C223" s="190"/>
      <c r="D223" s="191"/>
      <c r="E223" s="192"/>
      <c r="F223" s="193"/>
      <c r="G223" s="194"/>
      <c r="H223" s="194"/>
      <c r="I223" s="190"/>
      <c r="J223" s="189"/>
      <c r="K223" s="195"/>
      <c r="M223" s="188"/>
      <c r="N223" s="189"/>
      <c r="O223" s="190"/>
      <c r="P223" s="191"/>
      <c r="Q223" s="192"/>
      <c r="R223" s="193"/>
      <c r="S223" s="194"/>
      <c r="T223" s="194"/>
      <c r="U223" s="190"/>
      <c r="V223" s="189"/>
      <c r="W223" s="195"/>
    </row>
    <row r="224" spans="1:28" ht="14.25" customHeight="1">
      <c r="A224" s="123"/>
      <c r="B224" s="123" t="s">
        <v>27</v>
      </c>
      <c r="C224" s="124"/>
      <c r="D224" s="125" t="s">
        <v>28</v>
      </c>
      <c r="E224" s="125" t="s">
        <v>29</v>
      </c>
      <c r="F224" s="125" t="s">
        <v>30</v>
      </c>
      <c r="G224" s="126" t="s">
        <v>31</v>
      </c>
      <c r="H224" s="127"/>
      <c r="I224" s="124" t="s">
        <v>32</v>
      </c>
      <c r="J224" s="125" t="s">
        <v>27</v>
      </c>
      <c r="K224" s="123" t="s">
        <v>33</v>
      </c>
      <c r="L224" s="25">
        <v>150</v>
      </c>
      <c r="M224" s="123"/>
      <c r="N224" s="123" t="s">
        <v>27</v>
      </c>
      <c r="O224" s="124"/>
      <c r="P224" s="125" t="s">
        <v>28</v>
      </c>
      <c r="Q224" s="125" t="s">
        <v>29</v>
      </c>
      <c r="R224" s="125" t="s">
        <v>30</v>
      </c>
      <c r="S224" s="126" t="s">
        <v>31</v>
      </c>
      <c r="T224" s="127"/>
      <c r="U224" s="124" t="s">
        <v>32</v>
      </c>
      <c r="V224" s="125" t="s">
        <v>27</v>
      </c>
      <c r="W224" s="123" t="s">
        <v>33</v>
      </c>
      <c r="X224" s="37"/>
      <c r="Y224" s="37"/>
      <c r="Z224" s="37"/>
      <c r="AA224" s="37"/>
      <c r="AB224" s="37"/>
    </row>
    <row r="225" spans="1:28" ht="14.25" customHeight="1">
      <c r="A225" s="129" t="s">
        <v>33</v>
      </c>
      <c r="B225" s="155" t="s">
        <v>34</v>
      </c>
      <c r="C225" s="156" t="s">
        <v>35</v>
      </c>
      <c r="D225" s="157" t="s">
        <v>36</v>
      </c>
      <c r="E225" s="157" t="s">
        <v>37</v>
      </c>
      <c r="F225" s="157"/>
      <c r="G225" s="132" t="s">
        <v>35</v>
      </c>
      <c r="H225" s="132" t="s">
        <v>32</v>
      </c>
      <c r="I225" s="130"/>
      <c r="J225" s="129" t="s">
        <v>34</v>
      </c>
      <c r="K225" s="129"/>
      <c r="L225" s="25">
        <v>150</v>
      </c>
      <c r="M225" s="129" t="s">
        <v>33</v>
      </c>
      <c r="N225" s="155" t="s">
        <v>34</v>
      </c>
      <c r="O225" s="156" t="s">
        <v>35</v>
      </c>
      <c r="P225" s="157" t="s">
        <v>36</v>
      </c>
      <c r="Q225" s="157" t="s">
        <v>37</v>
      </c>
      <c r="R225" s="157"/>
      <c r="S225" s="132" t="s">
        <v>35</v>
      </c>
      <c r="T225" s="132" t="s">
        <v>32</v>
      </c>
      <c r="U225" s="130"/>
      <c r="V225" s="129" t="s">
        <v>34</v>
      </c>
      <c r="W225" s="129"/>
      <c r="X225" s="37"/>
      <c r="Y225" s="37"/>
      <c r="Z225" s="37"/>
      <c r="AA225" s="37"/>
      <c r="AB225" s="37"/>
    </row>
    <row r="226" spans="1:28" ht="16.5" customHeight="1">
      <c r="A226" s="134">
        <v>3.125</v>
      </c>
      <c r="B226" s="135">
        <v>4</v>
      </c>
      <c r="C226" s="136">
        <v>2</v>
      </c>
      <c r="D226" s="158" t="s">
        <v>114</v>
      </c>
      <c r="E226" s="137" t="s">
        <v>26</v>
      </c>
      <c r="F226" s="138">
        <v>9</v>
      </c>
      <c r="G226" s="139">
        <v>100</v>
      </c>
      <c r="H226" s="139"/>
      <c r="I226" s="140">
        <v>7</v>
      </c>
      <c r="J226" s="141">
        <v>2</v>
      </c>
      <c r="K226" s="142">
        <v>-3.125</v>
      </c>
      <c r="L226" s="25"/>
      <c r="M226" s="134">
        <v>2.375</v>
      </c>
      <c r="N226" s="135">
        <v>4</v>
      </c>
      <c r="O226" s="136">
        <v>2</v>
      </c>
      <c r="P226" s="158" t="s">
        <v>590</v>
      </c>
      <c r="Q226" s="137" t="s">
        <v>19</v>
      </c>
      <c r="R226" s="138">
        <v>9</v>
      </c>
      <c r="S226" s="139">
        <v>110</v>
      </c>
      <c r="T226" s="139"/>
      <c r="U226" s="140">
        <v>7</v>
      </c>
      <c r="V226" s="141">
        <v>2</v>
      </c>
      <c r="W226" s="142">
        <v>-2.375</v>
      </c>
      <c r="X226" s="161"/>
      <c r="Y226" s="199"/>
      <c r="Z226" s="200"/>
      <c r="AA226" s="199"/>
      <c r="AB226" s="200"/>
    </row>
    <row r="227" spans="1:28" ht="16.5" customHeight="1">
      <c r="A227" s="134">
        <v>-2.25</v>
      </c>
      <c r="B227" s="135">
        <v>2</v>
      </c>
      <c r="C227" s="136">
        <v>5</v>
      </c>
      <c r="D227" s="158" t="s">
        <v>555</v>
      </c>
      <c r="E227" s="137" t="s">
        <v>25</v>
      </c>
      <c r="F227" s="138">
        <v>10</v>
      </c>
      <c r="G227" s="139"/>
      <c r="H227" s="139">
        <v>130</v>
      </c>
      <c r="I227" s="140">
        <v>8</v>
      </c>
      <c r="J227" s="141">
        <v>4</v>
      </c>
      <c r="K227" s="142">
        <v>2.25</v>
      </c>
      <c r="L227" s="25"/>
      <c r="M227" s="134">
        <v>4.875</v>
      </c>
      <c r="N227" s="135">
        <v>6</v>
      </c>
      <c r="O227" s="136">
        <v>5</v>
      </c>
      <c r="P227" s="158" t="s">
        <v>136</v>
      </c>
      <c r="Q227" s="137" t="s">
        <v>25</v>
      </c>
      <c r="R227" s="138">
        <v>8</v>
      </c>
      <c r="S227" s="139">
        <v>200</v>
      </c>
      <c r="T227" s="139"/>
      <c r="U227" s="140">
        <v>8</v>
      </c>
      <c r="V227" s="141">
        <v>0</v>
      </c>
      <c r="W227" s="142">
        <v>-4.875</v>
      </c>
      <c r="X227" s="161"/>
      <c r="Y227" s="199"/>
      <c r="Z227" s="200"/>
      <c r="AA227" s="199"/>
      <c r="AB227" s="200"/>
    </row>
    <row r="228" spans="1:28" ht="16.5" customHeight="1">
      <c r="A228" s="134">
        <v>-10</v>
      </c>
      <c r="B228" s="135">
        <v>0</v>
      </c>
      <c r="C228" s="136">
        <v>6</v>
      </c>
      <c r="D228" s="158" t="s">
        <v>38</v>
      </c>
      <c r="E228" s="137" t="s">
        <v>26</v>
      </c>
      <c r="F228" s="138">
        <v>9</v>
      </c>
      <c r="G228" s="139"/>
      <c r="H228" s="139">
        <v>600</v>
      </c>
      <c r="I228" s="140">
        <v>4</v>
      </c>
      <c r="J228" s="141">
        <v>6</v>
      </c>
      <c r="K228" s="142">
        <v>10</v>
      </c>
      <c r="L228" s="25"/>
      <c r="M228" s="134">
        <v>-2.5</v>
      </c>
      <c r="N228" s="135">
        <v>2</v>
      </c>
      <c r="O228" s="136">
        <v>6</v>
      </c>
      <c r="P228" s="158" t="s">
        <v>555</v>
      </c>
      <c r="Q228" s="137" t="s">
        <v>19</v>
      </c>
      <c r="R228" s="138">
        <v>8</v>
      </c>
      <c r="S228" s="139"/>
      <c r="T228" s="139">
        <v>100</v>
      </c>
      <c r="U228" s="140">
        <v>4</v>
      </c>
      <c r="V228" s="141">
        <v>4</v>
      </c>
      <c r="W228" s="142">
        <v>2.5</v>
      </c>
      <c r="X228" s="161"/>
      <c r="Y228" s="199"/>
      <c r="Z228" s="200"/>
      <c r="AA228" s="199"/>
      <c r="AB228" s="200"/>
    </row>
    <row r="229" spans="1:28" ht="16.5" customHeight="1">
      <c r="A229" s="134">
        <v>7.375</v>
      </c>
      <c r="B229" s="135">
        <v>6</v>
      </c>
      <c r="C229" s="136">
        <v>1</v>
      </c>
      <c r="D229" s="158" t="s">
        <v>697</v>
      </c>
      <c r="E229" s="137" t="s">
        <v>25</v>
      </c>
      <c r="F229" s="138">
        <v>9</v>
      </c>
      <c r="G229" s="139">
        <v>300</v>
      </c>
      <c r="H229" s="139"/>
      <c r="I229" s="140">
        <v>3</v>
      </c>
      <c r="J229" s="141">
        <v>0</v>
      </c>
      <c r="K229" s="142">
        <v>-7.375</v>
      </c>
      <c r="L229" s="25"/>
      <c r="M229" s="134">
        <v>-4.5</v>
      </c>
      <c r="N229" s="135">
        <v>0</v>
      </c>
      <c r="O229" s="136">
        <v>1</v>
      </c>
      <c r="P229" s="158" t="s">
        <v>49</v>
      </c>
      <c r="Q229" s="137" t="s">
        <v>26</v>
      </c>
      <c r="R229" s="138">
        <v>10</v>
      </c>
      <c r="S229" s="139"/>
      <c r="T229" s="139">
        <v>170</v>
      </c>
      <c r="U229" s="140">
        <v>3</v>
      </c>
      <c r="V229" s="141">
        <v>6</v>
      </c>
      <c r="W229" s="142">
        <v>4.5</v>
      </c>
      <c r="X229" s="161"/>
      <c r="Y229" s="199"/>
      <c r="Z229" s="200"/>
      <c r="AA229" s="199"/>
      <c r="AB229" s="200"/>
    </row>
    <row r="230" spans="1:23" s="37" customFormat="1" ht="9.75" customHeight="1">
      <c r="A230" s="26"/>
      <c r="B230" s="26"/>
      <c r="C230" s="50"/>
      <c r="D230" s="26"/>
      <c r="E230" s="26"/>
      <c r="F230" s="26"/>
      <c r="G230" s="26"/>
      <c r="H230" s="26"/>
      <c r="I230" s="50"/>
      <c r="J230" s="26"/>
      <c r="K230" s="26"/>
      <c r="L230" s="49"/>
      <c r="M230" s="26"/>
      <c r="N230" s="26"/>
      <c r="O230" s="50"/>
      <c r="P230" s="26"/>
      <c r="Q230" s="26"/>
      <c r="R230" s="26"/>
      <c r="S230" s="26"/>
      <c r="T230" s="26"/>
      <c r="U230" s="50"/>
      <c r="V230" s="26"/>
      <c r="W230" s="26"/>
    </row>
    <row r="231" spans="1:12" s="37" customFormat="1" ht="15">
      <c r="A231" s="17"/>
      <c r="B231" s="18" t="s">
        <v>5</v>
      </c>
      <c r="C231" s="19"/>
      <c r="D231" s="18"/>
      <c r="E231" s="20" t="s">
        <v>283</v>
      </c>
      <c r="F231" s="21"/>
      <c r="G231" s="22" t="s">
        <v>7</v>
      </c>
      <c r="H231" s="22"/>
      <c r="I231" s="23" t="s">
        <v>8</v>
      </c>
      <c r="J231" s="23"/>
      <c r="K231" s="24"/>
      <c r="L231" s="25">
        <v>150</v>
      </c>
    </row>
    <row r="232" spans="1:12" s="37" customFormat="1" ht="12.75">
      <c r="A232" s="27"/>
      <c r="B232" s="27"/>
      <c r="C232" s="28"/>
      <c r="D232" s="29"/>
      <c r="E232" s="29"/>
      <c r="F232" s="29"/>
      <c r="G232" s="30" t="s">
        <v>11</v>
      </c>
      <c r="H232" s="30"/>
      <c r="I232" s="23" t="s">
        <v>13</v>
      </c>
      <c r="J232" s="23"/>
      <c r="K232" s="24"/>
      <c r="L232" s="25">
        <v>150</v>
      </c>
    </row>
    <row r="233" spans="1:12" s="37" customFormat="1" ht="4.5" customHeight="1">
      <c r="A233" s="163"/>
      <c r="B233" s="164"/>
      <c r="C233" s="165"/>
      <c r="D233" s="166"/>
      <c r="E233" s="167"/>
      <c r="F233" s="168"/>
      <c r="G233" s="169"/>
      <c r="H233" s="169"/>
      <c r="I233" s="165"/>
      <c r="J233" s="164"/>
      <c r="K233" s="170"/>
      <c r="L233" s="25"/>
    </row>
    <row r="234" spans="1:12" s="37" customFormat="1" ht="12.75" customHeight="1">
      <c r="A234" s="171"/>
      <c r="B234" s="31"/>
      <c r="C234" s="32"/>
      <c r="D234" s="172"/>
      <c r="E234" s="173" t="s">
        <v>14</v>
      </c>
      <c r="F234" s="34" t="s">
        <v>104</v>
      </c>
      <c r="G234" s="35"/>
      <c r="H234" s="39"/>
      <c r="I234" s="39"/>
      <c r="J234" s="216"/>
      <c r="K234" s="174"/>
      <c r="L234" s="36"/>
    </row>
    <row r="235" spans="1:12" s="37" customFormat="1" ht="12.75" customHeight="1">
      <c r="A235" s="171"/>
      <c r="B235" s="31"/>
      <c r="C235" s="32"/>
      <c r="D235" s="172"/>
      <c r="E235" s="175" t="s">
        <v>15</v>
      </c>
      <c r="F235" s="34" t="s">
        <v>746</v>
      </c>
      <c r="G235" s="176"/>
      <c r="H235" s="39"/>
      <c r="I235" s="41"/>
      <c r="J235" s="217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K235" s="218"/>
      <c r="L235" s="36"/>
    </row>
    <row r="236" spans="1:12" s="37" customFormat="1" ht="12.75" customHeight="1">
      <c r="A236" s="171"/>
      <c r="B236" s="31"/>
      <c r="C236" s="32"/>
      <c r="D236" s="172"/>
      <c r="E236" s="175" t="s">
        <v>16</v>
      </c>
      <c r="F236" s="34" t="s">
        <v>747</v>
      </c>
      <c r="G236" s="35"/>
      <c r="H236" s="39"/>
      <c r="I236" s="219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6.1</v>
      </c>
      <c r="J236" s="217" t="str">
        <f>IF(J235="","","+")</f>
        <v>+</v>
      </c>
      <c r="K236" s="220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16.1</v>
      </c>
      <c r="L236" s="36"/>
    </row>
    <row r="237" spans="1:12" s="37" customFormat="1" ht="12.75" customHeight="1">
      <c r="A237" s="171"/>
      <c r="B237" s="31"/>
      <c r="C237" s="32"/>
      <c r="D237" s="172"/>
      <c r="E237" s="173" t="s">
        <v>17</v>
      </c>
      <c r="F237" s="34" t="s">
        <v>566</v>
      </c>
      <c r="G237" s="35"/>
      <c r="H237" s="39"/>
      <c r="I237" s="41"/>
      <c r="J237" s="217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10.1</v>
      </c>
      <c r="K237" s="218"/>
      <c r="L237" s="36"/>
    </row>
    <row r="238" spans="1:12" s="37" customFormat="1" ht="12.75" customHeight="1">
      <c r="A238" s="178" t="s">
        <v>14</v>
      </c>
      <c r="B238" s="184" t="s">
        <v>748</v>
      </c>
      <c r="C238" s="32"/>
      <c r="D238" s="172"/>
      <c r="F238" s="35"/>
      <c r="G238" s="173" t="s">
        <v>14</v>
      </c>
      <c r="H238" s="181" t="s">
        <v>749</v>
      </c>
      <c r="I238" s="35"/>
      <c r="J238" s="176"/>
      <c r="K238" s="174"/>
      <c r="L238" s="36"/>
    </row>
    <row r="239" spans="1:12" s="37" customFormat="1" ht="12.75" customHeight="1">
      <c r="A239" s="182" t="s">
        <v>15</v>
      </c>
      <c r="B239" s="179" t="s">
        <v>750</v>
      </c>
      <c r="C239" s="42"/>
      <c r="D239" s="172"/>
      <c r="F239" s="183"/>
      <c r="G239" s="175" t="s">
        <v>15</v>
      </c>
      <c r="H239" s="181" t="s">
        <v>235</v>
      </c>
      <c r="I239" s="35"/>
      <c r="J239" s="176"/>
      <c r="K239" s="174"/>
      <c r="L239" s="36"/>
    </row>
    <row r="240" spans="1:12" s="37" customFormat="1" ht="12.75" customHeight="1">
      <c r="A240" s="182" t="s">
        <v>16</v>
      </c>
      <c r="B240" s="179" t="s">
        <v>751</v>
      </c>
      <c r="C240" s="32"/>
      <c r="D240" s="172"/>
      <c r="F240" s="183"/>
      <c r="G240" s="175" t="s">
        <v>16</v>
      </c>
      <c r="H240" s="181" t="s">
        <v>563</v>
      </c>
      <c r="I240" s="35"/>
      <c r="J240" s="35"/>
      <c r="K240" s="174"/>
      <c r="L240" s="36"/>
    </row>
    <row r="241" spans="1:12" s="37" customFormat="1" ht="12.75" customHeight="1">
      <c r="A241" s="178" t="s">
        <v>17</v>
      </c>
      <c r="B241" s="179" t="s">
        <v>12</v>
      </c>
      <c r="C241" s="42"/>
      <c r="D241" s="172"/>
      <c r="F241" s="35"/>
      <c r="G241" s="173" t="s">
        <v>17</v>
      </c>
      <c r="H241" s="181" t="s">
        <v>752</v>
      </c>
      <c r="I241" s="88"/>
      <c r="J241" s="101" t="s">
        <v>106</v>
      </c>
      <c r="K241" s="90"/>
      <c r="L241" s="36"/>
    </row>
    <row r="242" spans="1:12" s="37" customFormat="1" ht="12.75" customHeight="1">
      <c r="A242" s="185"/>
      <c r="B242" s="42"/>
      <c r="C242" s="173"/>
      <c r="D242" s="172"/>
      <c r="E242" s="173" t="s">
        <v>14</v>
      </c>
      <c r="F242" s="34" t="s">
        <v>753</v>
      </c>
      <c r="G242" s="35"/>
      <c r="H242" s="186"/>
      <c r="I242" s="105" t="s">
        <v>19</v>
      </c>
      <c r="J242" s="106" t="s">
        <v>754</v>
      </c>
      <c r="K242" s="90"/>
      <c r="L242" s="36"/>
    </row>
    <row r="243" spans="1:12" s="37" customFormat="1" ht="12.75" customHeight="1">
      <c r="A243" s="171"/>
      <c r="B243" s="107" t="s">
        <v>21</v>
      </c>
      <c r="C243" s="32"/>
      <c r="D243" s="172"/>
      <c r="E243" s="175" t="s">
        <v>15</v>
      </c>
      <c r="F243" s="177" t="s">
        <v>264</v>
      </c>
      <c r="G243" s="35"/>
      <c r="H243" s="39"/>
      <c r="I243" s="105" t="s">
        <v>22</v>
      </c>
      <c r="J243" s="108" t="s">
        <v>754</v>
      </c>
      <c r="K243" s="90"/>
      <c r="L243" s="36"/>
    </row>
    <row r="244" spans="1:12" s="37" customFormat="1" ht="12.75" customHeight="1">
      <c r="A244" s="171"/>
      <c r="B244" s="107" t="s">
        <v>755</v>
      </c>
      <c r="C244" s="32"/>
      <c r="D244" s="172"/>
      <c r="E244" s="175" t="s">
        <v>16</v>
      </c>
      <c r="F244" s="34" t="s">
        <v>142</v>
      </c>
      <c r="G244" s="176"/>
      <c r="H244" s="39"/>
      <c r="I244" s="105" t="s">
        <v>25</v>
      </c>
      <c r="J244" s="108" t="s">
        <v>756</v>
      </c>
      <c r="K244" s="90"/>
      <c r="L244" s="36"/>
    </row>
    <row r="245" spans="1:12" s="37" customFormat="1" ht="12.75" customHeight="1">
      <c r="A245" s="187"/>
      <c r="B245" s="40"/>
      <c r="C245" s="40"/>
      <c r="D245" s="172"/>
      <c r="E245" s="173" t="s">
        <v>17</v>
      </c>
      <c r="F245" s="179" t="s">
        <v>757</v>
      </c>
      <c r="G245" s="40"/>
      <c r="H245" s="40"/>
      <c r="I245" s="111" t="s">
        <v>26</v>
      </c>
      <c r="J245" s="108" t="s">
        <v>758</v>
      </c>
      <c r="K245" s="112"/>
      <c r="L245" s="43"/>
    </row>
    <row r="246" spans="1:23" ht="4.5" customHeight="1">
      <c r="A246" s="188"/>
      <c r="B246" s="189"/>
      <c r="C246" s="190"/>
      <c r="D246" s="191"/>
      <c r="E246" s="192"/>
      <c r="F246" s="193"/>
      <c r="G246" s="194"/>
      <c r="H246" s="194"/>
      <c r="I246" s="190"/>
      <c r="J246" s="189"/>
      <c r="K246" s="19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1:21" ht="12.75" customHeight="1">
      <c r="A247" s="123"/>
      <c r="B247" s="123" t="s">
        <v>27</v>
      </c>
      <c r="C247" s="124"/>
      <c r="D247" s="125" t="s">
        <v>28</v>
      </c>
      <c r="E247" s="125" t="s">
        <v>29</v>
      </c>
      <c r="F247" s="125" t="s">
        <v>30</v>
      </c>
      <c r="G247" s="126" t="s">
        <v>31</v>
      </c>
      <c r="H247" s="127"/>
      <c r="I247" s="124" t="s">
        <v>32</v>
      </c>
      <c r="J247" s="125" t="s">
        <v>27</v>
      </c>
      <c r="K247" s="123" t="s">
        <v>33</v>
      </c>
      <c r="L247" s="25">
        <v>150</v>
      </c>
      <c r="O247" s="26"/>
      <c r="U247" s="26"/>
    </row>
    <row r="248" spans="1:21" ht="12.75">
      <c r="A248" s="129" t="s">
        <v>33</v>
      </c>
      <c r="B248" s="155" t="s">
        <v>34</v>
      </c>
      <c r="C248" s="156" t="s">
        <v>35</v>
      </c>
      <c r="D248" s="157" t="s">
        <v>36</v>
      </c>
      <c r="E248" s="157" t="s">
        <v>37</v>
      </c>
      <c r="F248" s="157"/>
      <c r="G248" s="132" t="s">
        <v>35</v>
      </c>
      <c r="H248" s="132" t="s">
        <v>32</v>
      </c>
      <c r="I248" s="130"/>
      <c r="J248" s="129" t="s">
        <v>34</v>
      </c>
      <c r="K248" s="129"/>
      <c r="L248" s="25">
        <v>150</v>
      </c>
      <c r="O248" s="26"/>
      <c r="U248" s="26"/>
    </row>
    <row r="249" spans="1:21" ht="16.5" customHeight="1">
      <c r="A249" s="134">
        <v>0.375</v>
      </c>
      <c r="B249" s="135">
        <v>4</v>
      </c>
      <c r="C249" s="136">
        <v>2</v>
      </c>
      <c r="D249" s="158" t="s">
        <v>54</v>
      </c>
      <c r="E249" s="137" t="s">
        <v>25</v>
      </c>
      <c r="F249" s="138">
        <v>5</v>
      </c>
      <c r="G249" s="139">
        <v>150</v>
      </c>
      <c r="H249" s="139"/>
      <c r="I249" s="140">
        <v>7</v>
      </c>
      <c r="J249" s="141">
        <v>2</v>
      </c>
      <c r="K249" s="142">
        <v>-0.375</v>
      </c>
      <c r="L249" s="25"/>
      <c r="O249" s="26"/>
      <c r="U249" s="26"/>
    </row>
    <row r="250" spans="1:21" ht="16.5" customHeight="1">
      <c r="A250" s="134">
        <v>-2.25</v>
      </c>
      <c r="B250" s="135">
        <v>2</v>
      </c>
      <c r="C250" s="136">
        <v>5</v>
      </c>
      <c r="D250" s="158" t="s">
        <v>48</v>
      </c>
      <c r="E250" s="137" t="s">
        <v>25</v>
      </c>
      <c r="F250" s="138">
        <v>9</v>
      </c>
      <c r="G250" s="139">
        <v>50</v>
      </c>
      <c r="H250" s="139"/>
      <c r="I250" s="140">
        <v>8</v>
      </c>
      <c r="J250" s="141">
        <v>4</v>
      </c>
      <c r="K250" s="142">
        <v>2.25</v>
      </c>
      <c r="L250" s="25"/>
      <c r="O250" s="26"/>
      <c r="U250" s="26"/>
    </row>
    <row r="251" spans="1:21" ht="16.5" customHeight="1">
      <c r="A251" s="134">
        <v>11.125</v>
      </c>
      <c r="B251" s="135">
        <v>6</v>
      </c>
      <c r="C251" s="136">
        <v>6</v>
      </c>
      <c r="D251" s="158" t="s">
        <v>641</v>
      </c>
      <c r="E251" s="137" t="s">
        <v>25</v>
      </c>
      <c r="F251" s="138">
        <v>5</v>
      </c>
      <c r="G251" s="139">
        <v>800</v>
      </c>
      <c r="H251" s="139"/>
      <c r="I251" s="140">
        <v>4</v>
      </c>
      <c r="J251" s="141">
        <v>0</v>
      </c>
      <c r="K251" s="142">
        <v>-11.125</v>
      </c>
      <c r="L251" s="25"/>
      <c r="O251" s="26"/>
      <c r="U251" s="26"/>
    </row>
    <row r="252" spans="1:21" ht="16.5" customHeight="1">
      <c r="A252" s="134">
        <v>-5.5</v>
      </c>
      <c r="B252" s="135">
        <v>0</v>
      </c>
      <c r="C252" s="136">
        <v>1</v>
      </c>
      <c r="D252" s="158" t="s">
        <v>555</v>
      </c>
      <c r="E252" s="137" t="s">
        <v>22</v>
      </c>
      <c r="F252" s="138">
        <v>8</v>
      </c>
      <c r="G252" s="139"/>
      <c r="H252" s="139">
        <v>100</v>
      </c>
      <c r="I252" s="140">
        <v>3</v>
      </c>
      <c r="J252" s="141">
        <v>6</v>
      </c>
      <c r="K252" s="142">
        <v>5.5</v>
      </c>
      <c r="L252" s="25"/>
      <c r="O252" s="26"/>
      <c r="U252" s="26"/>
    </row>
  </sheetData>
  <sheetProtection/>
  <mergeCells count="1">
    <mergeCell ref="D159:H15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3"/>
  <headerFooter alignWithMargins="0">
    <oddHeader>&amp;R&amp;P</oddHeader>
  </headerFooter>
  <rowBreaks count="3" manualBreakCount="3">
    <brk id="54" max="255" man="1"/>
    <brk id="108" max="255" man="1"/>
    <brk id="1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Андрей</cp:lastModifiedBy>
  <cp:lastPrinted>2018-01-17T19:59:01Z</cp:lastPrinted>
  <dcterms:created xsi:type="dcterms:W3CDTF">2012-04-24T09:43:51Z</dcterms:created>
  <dcterms:modified xsi:type="dcterms:W3CDTF">2018-12-12T05:20:02Z</dcterms:modified>
  <cp:category/>
  <cp:version/>
  <cp:contentType/>
  <cp:contentStatus/>
</cp:coreProperties>
</file>